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G140" i="1" l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28" i="1"/>
  <c r="A116" i="1"/>
  <c r="A117" i="1" s="1"/>
  <c r="A118" i="1" s="1"/>
  <c r="A111" i="1"/>
  <c r="A112" i="1" s="1"/>
  <c r="A110" i="1"/>
  <c r="A104" i="1"/>
  <c r="A105" i="1" s="1"/>
  <c r="A106" i="1" s="1"/>
  <c r="A107" i="1" s="1"/>
  <c r="A108" i="1" s="1"/>
  <c r="G94" i="1"/>
  <c r="A88" i="1"/>
  <c r="A89" i="1" s="1"/>
  <c r="A90" i="1" s="1"/>
  <c r="A91" i="1" s="1"/>
  <c r="A92" i="1" s="1"/>
  <c r="A93" i="1" s="1"/>
  <c r="G85" i="1"/>
  <c r="A84" i="1"/>
  <c r="G80" i="1"/>
  <c r="A75" i="1"/>
  <c r="A76" i="1" s="1"/>
  <c r="A77" i="1" s="1"/>
  <c r="A78" i="1" s="1"/>
  <c r="A79" i="1" s="1"/>
  <c r="G72" i="1"/>
  <c r="A67" i="1"/>
  <c r="A68" i="1" s="1"/>
  <c r="A69" i="1" s="1"/>
  <c r="A70" i="1" s="1"/>
  <c r="A71" i="1" s="1"/>
  <c r="A64" i="1"/>
  <c r="G61" i="1"/>
  <c r="A58" i="1"/>
  <c r="A59" i="1" s="1"/>
  <c r="A55" i="1"/>
  <c r="A56" i="1" s="1"/>
  <c r="G52" i="1"/>
  <c r="A47" i="1"/>
  <c r="A48" i="1" s="1"/>
  <c r="A49" i="1" s="1"/>
  <c r="A50" i="1" s="1"/>
  <c r="A51" i="1" s="1"/>
  <c r="A46" i="1"/>
  <c r="A44" i="1"/>
  <c r="G41" i="1"/>
  <c r="A38" i="1"/>
  <c r="A39" i="1" s="1"/>
  <c r="A40" i="1" s="1"/>
  <c r="A37" i="1"/>
  <c r="G34" i="1"/>
  <c r="A28" i="1"/>
  <c r="A29" i="1" s="1"/>
  <c r="A30" i="1" s="1"/>
  <c r="A31" i="1" s="1"/>
  <c r="A32" i="1" s="1"/>
  <c r="A33" i="1" s="1"/>
  <c r="G25" i="1"/>
  <c r="A24" i="1"/>
  <c r="A23" i="1"/>
  <c r="G19" i="1"/>
  <c r="A18" i="1"/>
  <c r="G15" i="1"/>
  <c r="A14" i="1"/>
  <c r="A12" i="1"/>
  <c r="G9" i="1"/>
  <c r="G95" i="1" s="1"/>
  <c r="G141" i="1" s="1"/>
</calcChain>
</file>

<file path=xl/sharedStrings.xml><?xml version="1.0" encoding="utf-8"?>
<sst xmlns="http://schemas.openxmlformats.org/spreadsheetml/2006/main" count="973" uniqueCount="363">
  <si>
    <t>επεξεργασία 21/10/2014 πάνω στο απεσταλμένο αρχείο από την κυρία Πόπη Τσερμούλα</t>
  </si>
  <si>
    <t xml:space="preserve">ΣΧΕΔΙΟ ΕΤΗΣΙΟΥ ΠΡΟΓΡΑΜΜΑΤΟΣ ΕΠΕΝΔΥΣΕΩΝ ΤΗΣ ΔΙΕΥΘΥΝΣΗΣ ΤΕΧΝΙΚΩΝ ΥΠΗΡΕΣΙΩΝ </t>
  </si>
  <si>
    <t>ΕΤΗΣΙΟ ΠΡΟΓΡΑΜΜΑ ΕΡΓΩΝ 2015</t>
  </si>
  <si>
    <t>Α/Α</t>
  </si>
  <si>
    <t>Άξονας Μέτρου Ε.Π.</t>
  </si>
  <si>
    <t>Κ.Α.</t>
  </si>
  <si>
    <t xml:space="preserve">Περιγραφή Δράσης </t>
  </si>
  <si>
    <t xml:space="preserve">Ιεράρχηση </t>
  </si>
  <si>
    <t xml:space="preserve">Υπηρεσία Υλοποίησης </t>
  </si>
  <si>
    <t xml:space="preserve">Προϋπολογισμός         Δαπανών </t>
  </si>
  <si>
    <t>Πηγή Χρηματοδότησης</t>
  </si>
  <si>
    <t xml:space="preserve">Χρονοπρογραμματισμός </t>
  </si>
  <si>
    <t>Είδος Δράσης</t>
  </si>
  <si>
    <t>Σ/Ν</t>
  </si>
  <si>
    <t>ΑΞΟΝΑΣ ΠΡΟΤΕΡΑΙΟΤΗΤΑΣ 1           ΠΕΡΙΒΑΛΛΟΝ ΚΑΙ ΠΟΙΟΤΗΤΑ ΖΩΗΣ</t>
  </si>
  <si>
    <t>1.1   ΦΥΣΙΚΟ ΠΕΡΙΒΑΛΛΟΝ</t>
  </si>
  <si>
    <t>1.1.2    ΡΥΠΑΝΣΗ ΠΕΡΙΒΑΛΛΟΝΤΟΣ</t>
  </si>
  <si>
    <t>1.1.2.2</t>
  </si>
  <si>
    <t>30.7422.0001</t>
  </si>
  <si>
    <t>Αποξήλωση παράνομων διαφημιστικών πινακίδων από διάφορους δρόμους του Δήμου</t>
  </si>
  <si>
    <t>Α</t>
  </si>
  <si>
    <t>ΤΕΧΝΙΚΗ ΥΠΗΡΕΣΙΑ</t>
  </si>
  <si>
    <t>ΙΔΙΟΙ ΠΟΡΟΙ</t>
  </si>
  <si>
    <t>Β' ΤΡΙΜΗΝΟ</t>
  </si>
  <si>
    <t>ΕΡΓΑΣΙΑ</t>
  </si>
  <si>
    <t>Ν</t>
  </si>
  <si>
    <t>Σύνολο 1.1.2</t>
  </si>
  <si>
    <t xml:space="preserve">1.1.4   ΑΝΑΠΛΑΣΗ &amp; ΑΠΟΚΑΤΑΣΤΑΣΗ ΠΕΡΙΟΧΩΝ </t>
  </si>
  <si>
    <t>1.1.4.2</t>
  </si>
  <si>
    <t>30.7413.0013</t>
  </si>
  <si>
    <t>Μελέτη Εφαρμογής ολοκληρωμένων παρεμβάσεων – αστικών αναπλάσεων στην περιοχή Ελαιώνα Δ.Κ. Ταύρου</t>
  </si>
  <si>
    <t>ΕΙΣΦΟΡΑ ΣΕ ΧΡΗΜΑ</t>
  </si>
  <si>
    <t>ΜΕΛΕΤΗ</t>
  </si>
  <si>
    <t>1.1.4.4</t>
  </si>
  <si>
    <t>30.7341.0001</t>
  </si>
  <si>
    <t xml:space="preserve">Ολοκλήρωση Ανάπλασης περιοχής "Τέρμα 72" Δ.Κ. Ταύρου </t>
  </si>
  <si>
    <t>Β</t>
  </si>
  <si>
    <t>Υποβολή σε πρόγραμμα χρηματοδότησης  (ΕΣΠΑ)</t>
  </si>
  <si>
    <t>Γ' ΤΡΙΜΗΝΟ</t>
  </si>
  <si>
    <t>1.1.4.9</t>
  </si>
  <si>
    <t>30.7341.0042</t>
  </si>
  <si>
    <t>Κυκλοφοριακές ρυθμίσεις – βιοκλιματική ανάπλαση παρακηφίσιας περιοχής που περικλείεται από τις οδούς Κηφισού – Αγίου Κωνσταντίνου – Κωνσταντινουπόλεως – Ελευθερίας της Δ.Κ. Μοσχάτου</t>
  </si>
  <si>
    <t>Δ</t>
  </si>
  <si>
    <t>ΚΟΙΝΟΤΙΚΟΙ ΠΟΡΟΙ ΝΕΟ ΕΣΠΑ (ΣΕΣ)</t>
  </si>
  <si>
    <t>30.7341.0003</t>
  </si>
  <si>
    <t>Δ' ΤΡΙΜΗΝΟ</t>
  </si>
  <si>
    <t>ΕΡΓΟ</t>
  </si>
  <si>
    <t>Σύνολο 1.1.4</t>
  </si>
  <si>
    <t>1.1.5   ΠΟΛΙΤΙΚΗ ΠΡΟΣΤΑΣΙΑ</t>
  </si>
  <si>
    <t>1.1.5.1</t>
  </si>
  <si>
    <t>30.6262.0003</t>
  </si>
  <si>
    <t>Συντήρηση και επισκευή συναγερμών (σειρήνων) πολέμου</t>
  </si>
  <si>
    <t>1.1.5.2</t>
  </si>
  <si>
    <t>30.7333.0002</t>
  </si>
  <si>
    <t xml:space="preserve">Αποκατάσταση ζημιών οδικού δικτύου του Δήμου, λόγω φυσικών φαινομένων (πλημμύρες – καθιζήσεις κ.λ.π..) </t>
  </si>
  <si>
    <t>ΠΟΛΙΤΙΚΗ ΠΡΟΣΤΑΣΙΑ</t>
  </si>
  <si>
    <t>Σύνολο 1.1.5</t>
  </si>
  <si>
    <t>1.2   ΟΙΚΙΣΤΙΚΟ ΠΕΡΙΒΑΛΛΟΝ</t>
  </si>
  <si>
    <t>1.2.1     ΘΕΜΑΤΑ ΠΟΛΕΟΔΟΜΙΑΣ &amp; ΑΣΤΙΚΩΝ ΧΡΗΣΕΩΝ ΓΗΣ</t>
  </si>
  <si>
    <t>1.2.1.2</t>
  </si>
  <si>
    <t>30.7341.0035</t>
  </si>
  <si>
    <t>Μελέτη Αναθεώρησης του Γενικού Πολεοδομικού Σχεδίου του Δήμου Μοσχάτου – Ταύρου</t>
  </si>
  <si>
    <t>ΥΠΗΡΕΣΙΑ ΔΟΜΗΣΗΣ</t>
  </si>
  <si>
    <t>ΕΣΠΑ</t>
  </si>
  <si>
    <t>1.2.1.6</t>
  </si>
  <si>
    <t>30.7412.0004</t>
  </si>
  <si>
    <t>Ανασύνταξη μελέτης μεμονωμένης πράξης εφαρμογής μεταξύ των οδών Θέμιδος, Αγρινίου, Πειραιώς και ορίων ιδιοκτησίας Ι.Μ.Ε.</t>
  </si>
  <si>
    <t>30.7413.0015</t>
  </si>
  <si>
    <t>Παροχή υποστηρικτών υπηρεσιών, τεχνική συνδρομή από τεχνικό σύμβουλο για την ολοκλήρωση των διαδικασιών διαχείρισης κυρωμένων πράξεων εφαρμογής.</t>
  </si>
  <si>
    <t>Σύνολο 1.2.1</t>
  </si>
  <si>
    <t>1.2.2   ΑΣΤΙΚΗ ΑΝΑΠΛΑΣΗ</t>
  </si>
  <si>
    <t>1.2.2.1</t>
  </si>
  <si>
    <t>30.7341.0004</t>
  </si>
  <si>
    <t>Ανακατασκευή χώρου πρασίνου στη συμβολή των οδών Χρ. Σμύρνης &amp; Επταλόφου (τρίγωνο Σφαγείων) Δ.Κ. Ταύρου</t>
  </si>
  <si>
    <t>30.7341.0005</t>
  </si>
  <si>
    <t>Ανάπλαση περιοχής σταθμού Προαστικού Δ.Κ. Ταύρου</t>
  </si>
  <si>
    <t>Γ</t>
  </si>
  <si>
    <t>30.7332.0001</t>
  </si>
  <si>
    <t>Εργασίες συντήρησης του Πάρκου κυκλοφοριακής αγωγής της Δ.Κ. Ταύρου</t>
  </si>
  <si>
    <t>30.7135.0008</t>
  </si>
  <si>
    <t>Συντήρηση οργάνων παιδικών χαρών του δήμου Μοσχάτου – Ταύρου.</t>
  </si>
  <si>
    <t>ΥΠΗΡΕΣΙΑ ΠΡΑΣΙΝΟΥ</t>
  </si>
  <si>
    <t>ΠΡΟΜΗΘΕΙΑ</t>
  </si>
  <si>
    <t>30.7341.0043</t>
  </si>
  <si>
    <t>Διαπλάτυνση πεζοδρομίων Λ. Μακρυγιάννη, κυκλοφοριακές παρεμβάσεις στα πλαίσια βελτίωσης της οδικής ασφάλειας πεζών και οχημάτων και εξοικονόμηση ενέργειας με την αντικατάσταση των φωτιστικών σωμάτων της Δ.Κ. Μοσχάτου</t>
  </si>
  <si>
    <t>Β'ΤΡΙΜΗΝΟ</t>
  </si>
  <si>
    <t>1.2.2.5</t>
  </si>
  <si>
    <t>30.7341.0045</t>
  </si>
  <si>
    <t>"Ανακαίνιση διατηρητέας Οικίας Βασσάλου" για τη στέγαση του μουσείο "Χαμένων Πατρίδων"</t>
  </si>
  <si>
    <t>Δ ΤΡΙΜΗΝΟ</t>
  </si>
  <si>
    <t>30.7341.0044</t>
  </si>
  <si>
    <t>Ανακαίνιση διατηρητέας Οικίας Βασσάλου για τη στέγαση του μουσείο "Χαμένων Πατρίδων"</t>
  </si>
  <si>
    <t>Σύνολο 1.2.2</t>
  </si>
  <si>
    <t>1.2.4    ΚΥΚΛΟΦΟΡΙΑ - ΣΤΑΘΜΕΥΣΗ - ΣΥΓΚΟΙΝΩΝΙΑ</t>
  </si>
  <si>
    <t>1.2.4.1</t>
  </si>
  <si>
    <t>30.7341.0006</t>
  </si>
  <si>
    <t>Εκπόνηση κυκλοφοριακής μελέτης στη Δ.Κ. Μοσχάτου. Μελέτη κόμβων στον Δήμο Μοσχάτου – Ταύρου</t>
  </si>
  <si>
    <t>ΚΟΙΝΟΤΙΚΟΙ ΠΟΡΟΙ ΝΕΟ ΕΣΠΑ</t>
  </si>
  <si>
    <t>1.2.4.5</t>
  </si>
  <si>
    <t>30.7341.0007</t>
  </si>
  <si>
    <t>Διαχείριση - εκσυγχρονισμός λειτουργίας χώρων στάθμευσης - ελεγχόμενη στάθμευση</t>
  </si>
  <si>
    <t>30.7341.0046</t>
  </si>
  <si>
    <t>Διαμόρφωση οικοπέδου Πασά σε υπαίθριο χώρο στάθμευσης</t>
  </si>
  <si>
    <t>30.7333.0001</t>
  </si>
  <si>
    <t>Προμήθεια και τοποθέτηση μεταλλικών στηθαίων ασφαλείας ρέματος Προφήτη Δανιήλ στο τμήμα από Λ.Ειρήνης έως Π.Ράλλη</t>
  </si>
  <si>
    <t>ΠΡΟΜΗΘΕΙΑ &amp; ΕΡΓΑΣΙΑ</t>
  </si>
  <si>
    <t>30.7341.0047</t>
  </si>
  <si>
    <t>Κυκλοφοριακές παρεμβάσεις και ρυθμίσεις σε περιοχές σχολικών συγκροτημάτων (κατακόρυφη και οριζόντια σήμανση για πρόσβαση σε σχολικά συγκροτήματα καθώς και παρεμβάσεις στα πεζοδρόμια και το οδόστρωμα των σχολικών συγκροτημάτων</t>
  </si>
  <si>
    <t>Σύνολο 1.2.4</t>
  </si>
  <si>
    <t xml:space="preserve">1.2.5   ΔΗΜΟΤΙΚΑ ΚΤΙΡΙΑ &amp; ΔΗΜΟΤΙΚΕΣ ΕΓΚΑΤΑΣΤΑΣΕΙΣ &amp; ΚΟΙΝΟΧΡΗΣΤΟΙ ΧΩΡΟΙ </t>
  </si>
  <si>
    <t>1.2.5.1</t>
  </si>
  <si>
    <t>10.6261.0002</t>
  </si>
  <si>
    <t>Συντήρηση - επισκευή Δημοτικών κτιρίων</t>
  </si>
  <si>
    <t>30.7341.0048</t>
  </si>
  <si>
    <t>Ανακατασκευή Γιαννιδέιου Ιδρύματος σε κτήριο Κοινωνικών Υπηρεσιών &amp; Δημοτικών Ιατρείων</t>
  </si>
  <si>
    <t xml:space="preserve">Β </t>
  </si>
  <si>
    <t>ΤΕΧΝΙΚΗ ΥΠΗΡΕΣΙΑ ΔΟΠΑΚΑ</t>
  </si>
  <si>
    <t>1.2.5.2</t>
  </si>
  <si>
    <t>30.7341.0014</t>
  </si>
  <si>
    <t>Παροχή υποστηρικτικών υπηρεσιών τεχνική συνδρομή από Τεχνικό Σύμβουλο για την ωρίμανση και υποβολή φακέλου, προκειμένου να ενταχθεί άμεσα στο ΕΣΠΑ το έργο: "Ανέγερση βρεφονηπιακού σταθμού οδού Κλαζομενών της Δ.Κ. Ταύρου"</t>
  </si>
  <si>
    <t>ΤΕΧΝΙΚΗ ΥΠΗΡΕΣΙΑ     ΔΟΠΑΚΑ</t>
  </si>
  <si>
    <t>Α' ΤΡΙΜΗΝΟ</t>
  </si>
  <si>
    <t>30.7413.0023</t>
  </si>
  <si>
    <t>Εδαφοτεχνική έρευνα στο οικόπεδο επί της οδού Κλαζομενών της Δ.Κ. Ταύρου</t>
  </si>
  <si>
    <t>1.2.5.3</t>
  </si>
  <si>
    <t>30.7341.0015</t>
  </si>
  <si>
    <t>Διαμόρφωση ισογείου χώρου και α' ορόφου στο κτίριο της οδού Τιμοθέου Ευγενικού της Δ.Κ. Ταύρου σε ΚΑΠΗ</t>
  </si>
  <si>
    <t>1.2.5.4</t>
  </si>
  <si>
    <t>30.7341.0016</t>
  </si>
  <si>
    <t>Μερική ανάπλαση Πλ. Ηρώων Πολυτεχνείου (ηλεκτροφωτισμός - διαμόρφωση παιδικής χαράς) Δ.Κ. Μοσχάτου</t>
  </si>
  <si>
    <t>30.7341.0017</t>
  </si>
  <si>
    <t>Ανάπλαση πλ. Λαού Δ.Κ. Ταύρου</t>
  </si>
  <si>
    <t>30.7341.0018</t>
  </si>
  <si>
    <t>Ανάπλαση Πλ. Μεταμόρφωσης Δ.Κ. Μοσχάτου</t>
  </si>
  <si>
    <t>30.7341.0020</t>
  </si>
  <si>
    <t>Μερική ανάπλαση Πλ. ΟΤ 16 (διαμόρφωση παιδότοπου, πεζοδρόμηση τμ. οδού Αθανασίου Διάκου &amp; Δημοτικό περίπτερο) Δ.Κ. Μοσχάτου</t>
  </si>
  <si>
    <t>Σύνολο 1.2.5</t>
  </si>
  <si>
    <t>1.2.6    ΣΧΟΛΙΚΑ ΚΤΙΡΙΑ</t>
  </si>
  <si>
    <t>1.2.6.1</t>
  </si>
  <si>
    <t>30.7331.0001</t>
  </si>
  <si>
    <t>Συντήρηση - ελαιοχρωματισμός σχολικών κτιρίων</t>
  </si>
  <si>
    <t>ΣΑΤΑ ΣΧΟΛΕΙΩΝ</t>
  </si>
  <si>
    <t>30.7311.0001</t>
  </si>
  <si>
    <r>
      <t>Ανακατασκευή ανοικτού γηπέδου 5x5 και βελτιώσεις προαύλιου χώρου Κορυζή 1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&amp; 2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Γυμνασίου της Δ.Κ. Ταύρου</t>
    </r>
  </si>
  <si>
    <t>30.7311.0002</t>
  </si>
  <si>
    <r>
      <t>Αντικατάσταση ψευδοροφής και ηλεκτροφωτισμού, κατασκευή εξαερισμού - κλιματισμού στο αμφιθέατρο πολλαπλών χρήσεων "Νίκος Τομπονέρας" του σχολικού συγκροτήματος 1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&amp; 2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Γυμνασίου και 1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Λυκείου Δ.Κ. Ταύρου</t>
    </r>
  </si>
  <si>
    <t xml:space="preserve">ΤΕΧΝΙΚΗ ΥΠΗΡΕΣΙΑ </t>
  </si>
  <si>
    <t>ΧΡΗΜΑΤΟΔΟΤΗΣΗ ΟΣΚ ΑΕ</t>
  </si>
  <si>
    <t>1.2.6.3</t>
  </si>
  <si>
    <t>30.7331.0002</t>
  </si>
  <si>
    <t>Αναπλάσεις αύλειων χώρων Νηπιαγωγείων του Δήμου</t>
  </si>
  <si>
    <t>30.7331.0003</t>
  </si>
  <si>
    <r>
      <t>Ανακατασκευή αύλειου χώρου – κατασκευή ράμπας ΑΜΕΑ του 1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νηπιαγωγείου Δ.Κ. Μοσχάτου</t>
    </r>
  </si>
  <si>
    <t>ΤΕΧΝΙΚΗ ΥΠΗΡΕΣΙΑ  πρόχειρος Διαγωνισμός</t>
  </si>
  <si>
    <t xml:space="preserve">ΣΑΤΑ </t>
  </si>
  <si>
    <t>30.7331.0006</t>
  </si>
  <si>
    <t>Προσβασιμότητα για ΑΜΕΑ στα σχολικά κτίρια (οριζόντια &amp; κάθετη) και κατασκευή ενός W.C. ΑΜΕΑ ανά κτίριο.</t>
  </si>
  <si>
    <t>30.7341.0051</t>
  </si>
  <si>
    <t>Τεχνική βοήθεια Δήμου Μοσχάτου-Ταύρου</t>
  </si>
  <si>
    <t xml:space="preserve">ΚΟΙΝΟΤΙΚΟΙ ΠΟΡΟΙ ΝΕΟ ΕΣΠΑ </t>
  </si>
  <si>
    <t>Σύνολο 1.2.6</t>
  </si>
  <si>
    <t>1.3   ΥΠΟΔΟΜΕΣ &amp; ΔΙΚΤΥΑ</t>
  </si>
  <si>
    <t>1.3.1.1</t>
  </si>
  <si>
    <t>25.7312.0011</t>
  </si>
  <si>
    <t>Κατασκευή εξωτερικών διακλαδώσεων για τη σύνδεση ακινήτων με το δίκτυο ακαθάρτων και κατασκευή αγωγού αποχέτευσης ακαθάρτων σε διάφορους δρόμους του Δήμου</t>
  </si>
  <si>
    <t>ΑΝΤΑΠΟΔΟΤΙΚΟ ΤΕΛΟΣ</t>
  </si>
  <si>
    <t>1.3.1.2</t>
  </si>
  <si>
    <t>20.6233.0001</t>
  </si>
  <si>
    <t>Μίσθωση μηχανημάτων για τον καθαρισμό φρεατίων υδροσυλλογής</t>
  </si>
  <si>
    <t>ΑΝΤΑΠΟΔΟΤΙΚΟ ΤΕΛΟΣ ΚΑΘΑΡΙΟΤΗΤΑΣ</t>
  </si>
  <si>
    <t>1.3.1.9</t>
  </si>
  <si>
    <t>30.7341.0049</t>
  </si>
  <si>
    <t xml:space="preserve">Βελτίωση Φωτισμού Λεωφόρου Μακρυγιάννη και Εξοικονόμηση Ενέργειας με την χρήση νέων τεχνολογιών σωμάτων </t>
  </si>
  <si>
    <t>30.6662.0006</t>
  </si>
  <si>
    <t>Σύστημα Διαχείρισης Ηλεκτροφωτισμού σε κοινόχρηστους χώρους του Δήμου Μοσχάτου – Ταύρου</t>
  </si>
  <si>
    <t>JESSICA</t>
  </si>
  <si>
    <t>N</t>
  </si>
  <si>
    <t>1.3.1.12</t>
  </si>
  <si>
    <t>30.7341.0030</t>
  </si>
  <si>
    <r>
      <t>Κατασκευή Πράσινων δωμάτων σε δημόσια κτίρια – 2</t>
    </r>
    <r>
      <rPr>
        <vertAlign val="superscript"/>
        <sz val="8"/>
        <color indexed="8"/>
        <rFont val="Tahoma"/>
        <family val="2"/>
        <charset val="161"/>
      </rPr>
      <t>ο</t>
    </r>
    <r>
      <rPr>
        <sz val="8"/>
        <color indexed="8"/>
        <rFont val="Tahoma"/>
        <family val="2"/>
        <charset val="161"/>
      </rPr>
      <t xml:space="preserve"> Γυμνάσιο Μοσχάτου, ΔΗΜΟΥ Μοσχάτου – Ταύρου</t>
    </r>
  </si>
  <si>
    <t>30.7341.0031</t>
  </si>
  <si>
    <r>
      <t>Κατασκευή Πράσινων δωμάτων σε δημόσια κτίρια – 2</t>
    </r>
    <r>
      <rPr>
        <vertAlign val="superscript"/>
        <sz val="8"/>
        <color indexed="8"/>
        <rFont val="Tahoma"/>
        <family val="2"/>
        <charset val="161"/>
      </rPr>
      <t>ος</t>
    </r>
    <r>
      <rPr>
        <sz val="8"/>
        <color indexed="8"/>
        <rFont val="Tahoma"/>
        <family val="2"/>
        <charset val="161"/>
      </rPr>
      <t xml:space="preserve"> Βρεφονηπιακός Σταθμός Ταύρου, ΔΗΜΟΥ Μοσχάτου – Ταύρου</t>
    </r>
  </si>
  <si>
    <t>30.7321.0003</t>
  </si>
  <si>
    <t>Κατασκευή Κολυμβητηρίου στην Δ.Κ. Μοσχάτου στο Ο.Τ.131</t>
  </si>
  <si>
    <t>30.6262.0001</t>
  </si>
  <si>
    <t>Συντήρηση Υποσταθμών Μ.Τ.</t>
  </si>
  <si>
    <t>ΚΑΠ</t>
  </si>
  <si>
    <t>30.7341.0050</t>
  </si>
  <si>
    <t>Αντικατάσταση δικτύου Δημοτικού ηλεκτροφωτισμού, τοποθέτηση νέων φωτιστικών σωμάτων με των ιστών τους με τη χρήση νέας τεχνολογίας για την εξοικονόμηση ενέργειας στις οδούς Πλάτωνος και Χρυσοστόμου Σμύρνης στη Δ.Κ. Μοσχάτου</t>
  </si>
  <si>
    <t>Σύνολο 1.3.1</t>
  </si>
  <si>
    <t>1.3.2   ΟΔΟΠΟΪΑ - ΠΕΖΟΔΡΟΜΟΙ</t>
  </si>
  <si>
    <t>1.3.2.1</t>
  </si>
  <si>
    <t>30.7333.0003</t>
  </si>
  <si>
    <t>Διαγραμμίσεις διαφόρων οδών του Δήμου και παρεμβάσεις ασφάλειας.</t>
  </si>
  <si>
    <t>1.3.2.2</t>
  </si>
  <si>
    <t>30.7333.0015</t>
  </si>
  <si>
    <t>Συντήρηση, επισκευή φθορών δημοτικών οδών</t>
  </si>
  <si>
    <t>ΣΑΤΑ</t>
  </si>
  <si>
    <t>1.3.2.3</t>
  </si>
  <si>
    <t>30.7334.0013</t>
  </si>
  <si>
    <t>Συντήρηση – Επισκευή πεζοδρομίων σε διάφορους δρόμους του Δήμου.</t>
  </si>
  <si>
    <t>30.7324.0002</t>
  </si>
  <si>
    <t>Ημιπεζοδρόμηση οδού Αρχιπυροσβέστη Σπυρόπουλου (πρώην Πάρνηθος) από Θεσσαλονίκης έως Πειραιώς.</t>
  </si>
  <si>
    <t>ΠΕΡΙΦΕΡΕΙΑ (ΕΣΠΑ)</t>
  </si>
  <si>
    <t>1.3.2.5</t>
  </si>
  <si>
    <t>30.7323.0003</t>
  </si>
  <si>
    <t xml:space="preserve">Διάνοιξη νέων οδών – κατασκευή οδών του Δήμου </t>
  </si>
  <si>
    <t>ΕΙΣΦΟΡΑ ΣΕ ΧΡΗΜΑ - ΤΑΠ</t>
  </si>
  <si>
    <t>30.7324.0003</t>
  </si>
  <si>
    <r>
      <t>Κατασκευή πεζόδρομου του 2</t>
    </r>
    <r>
      <rPr>
        <vertAlign val="superscript"/>
        <sz val="8"/>
        <rFont val="Tahoma"/>
        <family val="2"/>
        <charset val="161"/>
      </rPr>
      <t>ου</t>
    </r>
    <r>
      <rPr>
        <sz val="8"/>
        <rFont val="Tahoma"/>
        <family val="2"/>
        <charset val="161"/>
      </rPr>
      <t xml:space="preserve"> Δημοτικού Σχολείου Ταύρου</t>
    </r>
  </si>
  <si>
    <t>Σύνολο 1.3.2</t>
  </si>
  <si>
    <t xml:space="preserve">ΑΞΟΝΑΣ ΠΡΟΤΕΡΑΙΟΤΗΤΑΣ 2    </t>
  </si>
  <si>
    <t>2.1   ΚΟΙΝΩΝΙΚΗ ΠΟΛΙΤΙΚΗ - ΠΡΟΝΟΙΑ - ΥΓΕΙΑ - ΕΘΕΛΟΝΤΙΣΜΟΣ</t>
  </si>
  <si>
    <t>2.1.7</t>
  </si>
  <si>
    <t>30.7311.0003</t>
  </si>
  <si>
    <t>Ανακατασκευή Γιαννιδέιου Ιδρύματος Δ.Κ. Μοσχάτου σε Κέντρο Πρόληψης Υγείας &amp; Υποδομών διαβίωσης &amp; φροντίδας ηλικιωμένων</t>
  </si>
  <si>
    <t>ΕΝΔΙΑΜΕΣΗ ΔΙΑΧΕΙΡΙΣΤΙΚΗ ΑΡΧΗ                     (ΠΕΠ ΑΤΤΙΚΗΣ)</t>
  </si>
  <si>
    <t>70.7341.0004</t>
  </si>
  <si>
    <t xml:space="preserve">Παροχή υποστηρικτικών υπηρεσιών τεχνική συνδρομή από Τεχνικό Σύμβουλο για την ωρίμανση και υποβολή του έργου "Ανακατασκευή Γιαννιδείου Ιδρύματος Δ.Κ. Μοσχάτου σε Κέντρο Πρόληψης Υγείας &amp; Υποδομών διαβίωσης &amp; φροντίδας ηλικιωμένων" </t>
  </si>
  <si>
    <t>ΜΟΔ                     (ΕΣΠΑ)</t>
  </si>
  <si>
    <t>Σύνολο 2.1</t>
  </si>
  <si>
    <t>2.6    ΑΘΛΗΤΙΣΜΟΣ</t>
  </si>
  <si>
    <t>2.6.1</t>
  </si>
  <si>
    <t>30.6262.0004</t>
  </si>
  <si>
    <t>Συντήρηση – επισκευή αθλητικών εγκαταστάσεων</t>
  </si>
  <si>
    <t>30.7336.0001</t>
  </si>
  <si>
    <t xml:space="preserve">Αντικατάσταση δαπέδου ανοικτών Γηπέδων Μπάσκετ                </t>
  </si>
  <si>
    <t>30.7341.0032</t>
  </si>
  <si>
    <t>Ανακατασκευή χλοοτάπητα - αποστραγγιστικό δίκτυο του δημ. Γηπέδου "ΣΠΥΡΟΣ ΓΙΑΛΑΜΠΙΔΗΣ" (ΓΗΠΕΔΟ ΦΩΣΤΗΡΑ) Δ.Κ. Ταύρου</t>
  </si>
  <si>
    <t>ΤΕΧΝΙΚΗ ΥΠΗΡΕΣΙΑ  &amp; ΥΠΗΡΕΣΙΑ ΠΕΡΙΒΑΛΛΟΝΤΟΣ</t>
  </si>
  <si>
    <t>30.7326.0002</t>
  </si>
  <si>
    <t>Κατασκευή εξεδρών Εθνικού Σταδίου Δ.Κ. Μοσχάτου</t>
  </si>
  <si>
    <t xml:space="preserve">ΠΕΡΙΦΕΡΕΙΑ </t>
  </si>
  <si>
    <t>30.7335.0008</t>
  </si>
  <si>
    <t>Αντικατάσταση περίφραξης – ηλεκτροφωτισμού γηπέδου ΑΙΑΝΤΑ</t>
  </si>
  <si>
    <t>30.7335.0009</t>
  </si>
  <si>
    <t>Αντικατάσταση δαπέδου ανοικτού γηπέδου μπάσκετ "ΜΑΚΗΣ ΠΛΑΤΗΣ" Ελ. Βενιζέλου Δ.Κ. Ταύρου</t>
  </si>
  <si>
    <t>ΠΕΡΙΦΕΡΕΙΑ - ΕΣΠΑ</t>
  </si>
  <si>
    <t>30.7335.0004</t>
  </si>
  <si>
    <t>Αντικατάσταση δαπέδου ανοικτού γηπέδου μπάσκετ οδού Μεταμορφώσεως &amp; Κωνσταντινουπόλεως Δ.Κ. Μοσχάτου</t>
  </si>
  <si>
    <t>Σύνολο 2.6</t>
  </si>
  <si>
    <t>ΓΕΝΙΚΟ ΣΥΝΟΛΟ</t>
  </si>
  <si>
    <t xml:space="preserve">           ΜΕΤΑΦΕΡΟΜΕΝΑ ΕΡΓΑ ΔΗΜΟΥ ΜΟΣΧΑΤΟΥ-ΤΑΥΡΟΥ (Διότι η κατασκευή τους δεν ολοκληρώθηκε μέσα στο 2014)</t>
  </si>
  <si>
    <t>1.1.4.6</t>
  </si>
  <si>
    <t>30.7341.0002</t>
  </si>
  <si>
    <t>Μικροκλιματική αξιολόγηση και βιοκλιματική – μερική ανάπλαση οδών και λοιπών κοινοχρήστων χώρων του ΒΑ τμήματος της Δ.Κ. Μοσχάτου (υποέργο 1)</t>
  </si>
  <si>
    <t>Σ</t>
  </si>
  <si>
    <t>30.7413.0050</t>
  </si>
  <si>
    <t>Παροχή υπηρεσιών επιστημονικού συμβούλου (υποέργο 2)</t>
  </si>
  <si>
    <t>30.7341.0038</t>
  </si>
  <si>
    <t>Προμήθεια μετρητικού εξοπλισμού (υποέργο 3)</t>
  </si>
  <si>
    <t>30.7341.0039</t>
  </si>
  <si>
    <t>Παροχή υπηρεσιών δράσεων δημοσιότητας (υποέργο 4)</t>
  </si>
  <si>
    <t>ΠΑΡΟΧΗ ΥΠΗΡΕΣΙΩΝ</t>
  </si>
  <si>
    <t>30.7341.0040</t>
  </si>
  <si>
    <t>Αρχαιολογικές έρευνες και εργασίες (υποέργο 5)</t>
  </si>
  <si>
    <t>30.7341.0009</t>
  </si>
  <si>
    <t xml:space="preserve">Αποπληρωμή διαδικασίας υποβολής σχεδίου δράσης ΕΞΟΙΚΟΝΟΜΩ </t>
  </si>
  <si>
    <t>ΠΡΟΓΡΑΜΜΑ ΕΞΟΙΚΟΝΟΜΩ ΤΗΣ Δ.Κ. ΤΑΥΡΟΥ</t>
  </si>
  <si>
    <t>30.7341.0010</t>
  </si>
  <si>
    <t>Παρεμβάσεις ενεργειακής αναβάθμισης στα κτίρια (2ου Δημοτικού σχολείου και 1ου Βρεφονηπιακού σταθμού Ταύρου) (υποέργο 1)</t>
  </si>
  <si>
    <t>30.7341.0029</t>
  </si>
  <si>
    <t>Παρεμβάσεις ενεργειακής αναβάθμισης συστήματος Δημοτικού φωτισμού σε δρόμους, πλατείες και πάρκα (υποέργο 2)</t>
  </si>
  <si>
    <t>30.7341.0012</t>
  </si>
  <si>
    <t>Δράσεις διάδοσης, δικτύωσης, δημοσιότητας και ενημέρωσης. (Πρόγραμμα Εξοικονομώ της Δ.Κ Ταύρου) (υποέργο 3)</t>
  </si>
  <si>
    <t>30.7341.0011</t>
  </si>
  <si>
    <t>Συμβουλευτικές υπηρεσίες υποστήριξης παρεμβάσεων-Ενεργειακή επιθεώρηση κτιρίων μετά την ολοκλήρωση παρεμβάσεων και έκδοση ενεργειακών πιστοποιητικών.</t>
  </si>
  <si>
    <t>30.7425.0007</t>
  </si>
  <si>
    <t>Παροχή υπηρεσιών προετοιμασίας φακέλων δράσεων και οριστικών μελετών προγράμματος ΕΞΟΙΚΟΝΟΜΩ Ταύρου</t>
  </si>
  <si>
    <t>1.2.6.2</t>
  </si>
  <si>
    <t>30.7341.0021</t>
  </si>
  <si>
    <r>
      <t>Βιοκλιματικές παρεμβάσεις για την βελτίωση του σχολικού συγκροτήματος 2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λυκείου Δ.Κ. ΜΟΣΧΑΤΟΥ (Αντικατάσταση κουφωμάτων, φυτεύσεις δωμάτων, βιοκλιματικές παρεμβάσεις στον περιβάλλοντα χώρο).</t>
    </r>
  </si>
  <si>
    <t>(100% ΧΡΗΜΑΤΟΔΟΤΗΣΗ - ΕΚΤΑΚΤΑ ΕΙΔΙΚΕΥΜΕΝΑ)</t>
  </si>
  <si>
    <t>30.7341.0022</t>
  </si>
  <si>
    <r>
      <t>Βιοκλιματικές παρεμβάσεις για την βελτίωση του σχολικού συγκροτήματος 1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Γυμνασίου - 1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Λυκείου Δ.Κ. ΜΟΣΧΑΤΟΥ (Αντικατάσταση κουφωμάτων, φυτεύσεις δωμάτων, βιοκλιματικές παρεμβάσεις στον περιβάλλοντα χώρο).</t>
    </r>
  </si>
  <si>
    <t>30.7341.0023</t>
  </si>
  <si>
    <r>
      <t>Βιοκλιματικές παρεμβάσεις για την βελτίωση του σχολικού συγκροτήματος 3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Δημοτικού Δ.Κ. ΜΟΣΧΑΤΟΥ (Αντικατάσταση κουφωμάτων, φυτεύσεις δωμάτων, βιοκλιματικές παρεμβάσεις στον περιβάλλοντα χώρο).</t>
    </r>
  </si>
  <si>
    <t>30.7341.0024</t>
  </si>
  <si>
    <r>
      <t>Βιοκλιματικές παρεμβάσεις για την βελτίωση του σχολικού συγκροτήματος 1</t>
    </r>
    <r>
      <rPr>
        <vertAlign val="superscript"/>
        <sz val="8"/>
        <color indexed="8"/>
        <rFont val="Tahoma"/>
        <family val="2"/>
        <charset val="161"/>
      </rPr>
      <t>ου</t>
    </r>
    <r>
      <rPr>
        <sz val="8"/>
        <color indexed="8"/>
        <rFont val="Tahoma"/>
        <family val="2"/>
        <charset val="161"/>
      </rPr>
      <t xml:space="preserve"> Δημοτικού Δ.Κ. ΜΟΣΧΑΤΟΥ (Αντικατάσταση κουφωμάτων, φυτεύσεις δωμάτων, βιοκλιματικές παρεμβάσεις στον περιβάλλοντα χώρο).</t>
    </r>
  </si>
  <si>
    <t>(100% ΧΡΗΜΑΤΟΔΟΤΗΣΗ-                  ΕΚΤΑΚΤΑ ΕΙΔΙΚΕΥΜΕΝΑ)</t>
  </si>
  <si>
    <t>30.7341.0025</t>
  </si>
  <si>
    <t xml:space="preserve">Παροχή υποστηρικτικών υπηρεσιών – τεχνική συνδρομή από τεχνικό σύμβουλο για την υλοποίηση των έργων ενεργειακής αναβάθμισης και για την διενέργεια Ex Post  Ενεργειακών Επιθεωρήσεων σε Σχολικά κτίρια (ΠΡΟΓΡΑΜΜΑ ΕΠΠΕΡΑΑ) </t>
  </si>
  <si>
    <t xml:space="preserve">ΕΣΠΑ </t>
  </si>
  <si>
    <t>30.7341.0026</t>
  </si>
  <si>
    <t>Τεχνική Βοήθεια του Δήμου Μοσχάτου – Ταύρου</t>
  </si>
  <si>
    <t>30.7331.0022</t>
  </si>
  <si>
    <t>Αντικατάσταση υγρομόνωσης και ψευδοροφής και χρωματισμοί σε σχολικά κτίρια του Δ. Μοσχάτου – Ταύρου</t>
  </si>
  <si>
    <t>ΣΑΤΑ ΣΧΟΛΕΙΩΝ ΚΑΙ ΙΔΙΟΙ ΠΟΡΟΙ</t>
  </si>
  <si>
    <t>30.7321.0001</t>
  </si>
  <si>
    <t>Ανέγερση βρεφονηπιακού Σταθμού οδού Πάρνηθος Δ.Κ. Μοσχάτου</t>
  </si>
  <si>
    <t xml:space="preserve">ΠΕΠ ΑΤΤΙΚΗΣ  </t>
  </si>
  <si>
    <t>30.7323.0004</t>
  </si>
  <si>
    <r>
      <t>Διαμόρφωση κόμβου 25</t>
    </r>
    <r>
      <rPr>
        <vertAlign val="superscript"/>
        <sz val="8"/>
        <color indexed="8"/>
        <rFont val="Tahoma"/>
        <family val="2"/>
        <charset val="161"/>
      </rPr>
      <t>ης</t>
    </r>
    <r>
      <rPr>
        <sz val="8"/>
        <color indexed="8"/>
        <rFont val="Tahoma"/>
        <family val="2"/>
        <charset val="161"/>
      </rPr>
      <t xml:space="preserve"> Μαρτίου – Αναξαγόρα – Αγ.Σοφίας και κόμβου Χρυσοστ. Σμύρνης – Επταλόφου – Κορυζή. Κυκλοφοριακές ρυθμίσεις περιοχής Εσταυρωμένου</t>
    </r>
    <r>
      <rPr>
        <sz val="8"/>
        <color indexed="10"/>
        <rFont val="Tahoma"/>
        <family val="2"/>
        <charset val="161"/>
      </rPr>
      <t>.</t>
    </r>
  </si>
  <si>
    <t>30.7334.0002</t>
  </si>
  <si>
    <t>Διαμόρφωση πεζοδρομίου οδού Πειραιώς έμπροσθεν Κ.Ε.Π. Δ.Κ. Ταύρου</t>
  </si>
  <si>
    <t>1.3.1.8</t>
  </si>
  <si>
    <t>30.7341.0027</t>
  </si>
  <si>
    <t>Παρεμβάσεις στο κτίριο του Δημαρχείου, Κοραή 36 &amp; Αγ. Γερασίμου (Ενεργειακή αναβάθμιση του κελύφους, θερμομόνωση δώματος, αντικατάσταση κουφωμάτων, ενεργειακή αναβάθμιση των Η/Μ, αντικατάσταση λέβητα, προσθήκη συστήματος αντιστάθμισης εξωτερικής θερμοκρασίας, αναβάθμιση συστήματος κλιματισμού, εγκατάσταση συστήματος κλιματισμού VRV).</t>
  </si>
  <si>
    <t>ΠΡΟΓΡΑΜΜΑ ΕΞΟΙΚΟΝΟΜΩ ΤΗΣ Δ.Κ. ΜΟΣΧΑΤΟΥ</t>
  </si>
  <si>
    <t>30.7341.0028</t>
  </si>
  <si>
    <t>Παρεμβάσεις στο κτίριο του παλαιού Δημαρχείου Δ.Κ. Μοσχάτου (βιβλιοθήκη), Πίνδου &amp; Ιεροθέου, (Ενεργειακή αναβάθμιση του κελύφους, θερμομόνωση δώματος, αντικατάσταση κουφωμάτων, ενεργειακή αναβάθμιση των Η/Μ, αντικατάσταση λέβητα, προσθήκη συστήματος αντιστάθμισης εξωτερικής θερμοκρασίας, αναβάθμιση συστήματος κλιματισμού, εγκατάσταση συστήματος κλιματισμού VRV).</t>
  </si>
  <si>
    <t>70.7341.0001</t>
  </si>
  <si>
    <t xml:space="preserve">Υπηρεσίες Τεχνικού – Ενεργειακού Συμβούλου (Ενεργειακές Επιθεωρήσεις EXANTE), εκπόνηση προμελετών κ.λ.π.. για την υποβολή της πρότασης. </t>
  </si>
  <si>
    <t>70.7341.0002</t>
  </si>
  <si>
    <t>Σύμβουλος Τεχνικής Υποστήριξης για την παρακολούθηση της υλοποίησης των έργων της Ενεργειακής Αναβάθμισης κτιρίων.</t>
  </si>
  <si>
    <t>70.7341.0003</t>
  </si>
  <si>
    <t>Υπηρεσίες Τεχνικού – Ενεργειακού Συμβούλου (Ενεργειακές Επιθεωρήσεις EXPOST), μετά την ολοκλήρωση των παρεμβάσεων</t>
  </si>
  <si>
    <t xml:space="preserve">Σύνολο </t>
  </si>
  <si>
    <t xml:space="preserve">            ΜΕΤΑΦΕΡΟΜΕΝΑ ΕΡΓΑ ΔΗΜΟΥ ΜΟΣΧΑΤΟΥ-ΤΑΥΡΟΥ (Διότι δεν εξοφλήθηκαν μέσα στο 2014)</t>
  </si>
  <si>
    <t>30.7334.0001</t>
  </si>
  <si>
    <t>Συντήρηση και επισκευή πεζοδρομίων σε διάφορους δρόμους των Δ.Κ. Μοσχάτου – Ταύρου (αρ. μελέτης 5/2011)</t>
  </si>
  <si>
    <t>30.7413.0012</t>
  </si>
  <si>
    <t>Κυκλοφοριακή Μελέτη Δήμου Ταύρου.</t>
  </si>
  <si>
    <t>ΘΗΣΕΑΣ</t>
  </si>
  <si>
    <t>30.7323.0013</t>
  </si>
  <si>
    <t>Επισκευή – συντήρηση οδοστρωμάτων διαφόρων οδών (αρ.μελ.4/2010)</t>
  </si>
  <si>
    <t>30.7413.0026</t>
  </si>
  <si>
    <t>Μελέτη "Διαμόρφωση χώρων πρασίνου περιοχής 72"</t>
  </si>
  <si>
    <t>30.7312.0008</t>
  </si>
  <si>
    <t>Κατασκευή αγωγού όμβριων &amp; φρεατίων υδροσυλλογής</t>
  </si>
  <si>
    <t>30.7341.0033</t>
  </si>
  <si>
    <t>Προετοιμασία φακέλου "ΕΞΟΙΚΟΝΟΜΩ"</t>
  </si>
  <si>
    <t>100% ΧΡΗΜΑΤΟΔΟΤΗΣΗ (ΠΡΟΓΡΑΜΜΑ ΕΞΟΙΚΟΝΟΜΩ ΤΗΣ Δ.Κ.ΤΑΥΡΟΥ)</t>
  </si>
  <si>
    <t>30.7341.0034</t>
  </si>
  <si>
    <t>Εξοικονόμηση ενέργειας Δημοτικών κτιρίων</t>
  </si>
  <si>
    <t>25.7312.0017</t>
  </si>
  <si>
    <t xml:space="preserve">Κατασκευή εξωτερικών διακλαδώσεων σύνδεσης ακινήτων με το δίκτυο αποχέτευσης σε διάφορους δρόμους (αρ. μελέτης 10/2012) </t>
  </si>
  <si>
    <t>30.7333.0006</t>
  </si>
  <si>
    <t>Συντήρηση επισκευή φθορών Δημοτικών οδών (αρ. μελέτης 5/2012)</t>
  </si>
  <si>
    <t>30.7334.0005</t>
  </si>
  <si>
    <t xml:space="preserve">Συντήρηση επισκευή πεζοδρομίων σε διάφορους δρόμους του Δήμου Μοσχάτου – Ταύρου (αρ. μελέτης 12/2012) </t>
  </si>
  <si>
    <t>30.7323.0008</t>
  </si>
  <si>
    <t>Κατασκευή οδών – κρασπεδορείθρων – πεζοδρομίων σε διάφορα σημεία του Δήμου (αρ. μελέτης 1/2013)</t>
  </si>
  <si>
    <t>30.7333.0014</t>
  </si>
  <si>
    <t>Επισκευή – Συντήρηση οδοστρωμάτων διαφόρων οδών (αρ. μελέτης 8/2011)</t>
  </si>
  <si>
    <t>30.7341.0036</t>
  </si>
  <si>
    <t>Μελέτη του Γενικού Πολεοδομικού Σχεδίου του Δήμου Ταύρου</t>
  </si>
  <si>
    <t xml:space="preserve">ΟΛΙΚΟ ΣΥΝΟΛΟ </t>
  </si>
  <si>
    <t>ΓΕΝΙΚΕΣ ΠΑΡΑΤΗΡΗΣΕΙΣ</t>
  </si>
  <si>
    <t>Οι ίδιοι πόροι που έχουν μπει στο νέο πρόγραμμα αθροίζονται συνολικά στο ποσό:</t>
  </si>
  <si>
    <t>ενώ οι πόροι ΣΑΤΑ που έχουν μπει στο Τεχνικό Πρόγραμμα ανέρχονται στο ποσό:</t>
  </si>
  <si>
    <t>ΣΤΟΧΟΘΕΣΙΑ</t>
  </si>
  <si>
    <t>Β ΤΡΙΜΗΝΟ</t>
  </si>
  <si>
    <t>Γ ΤΡΙΜΗΝΟ</t>
  </si>
  <si>
    <t>Α ΤΡΙΜΗΝΟ</t>
  </si>
  <si>
    <t>Β &amp; Γ  ΤΡΙΜΗΝΟ</t>
  </si>
  <si>
    <t>Γ &amp; Δ  ΤΡΙΜΗΝΟ</t>
  </si>
  <si>
    <t>180.000,00€ ανά μήνα</t>
  </si>
  <si>
    <t>10,000,00€ Α τρίμηνο , 10,000,00€ Β τρίμηνο &amp; εξόφληση στο Δ τρίμηνο (το υπόλοιπο θα εξαρτηθεί από το ποσό της σύμβασης μετά την ανάθεση)</t>
  </si>
  <si>
    <t>εξόφληση στο Α τρίμηνο</t>
  </si>
  <si>
    <t>εξόφληση στο Β, Γ &amp; Δ τρίμηνο</t>
  </si>
  <si>
    <t>εξόφληση στο Β τρίμηνο</t>
  </si>
  <si>
    <t>248.783,97€ ποσό σύμβασης υποέργου 1, η απορρόφηση θα γίνει στο Β &amp; Γ τρίμηνο</t>
  </si>
  <si>
    <t>η απορρόφηση θα γίνει μετά το Γ &amp; Δ τρίμηνο</t>
  </si>
  <si>
    <t>εξόφληση στο Γ τρίμηνο</t>
  </si>
  <si>
    <t>ποσό σύμβασης υποέργου 235.096,73€, απορρόφηση στο Α &amp; Β τρίμηνο</t>
  </si>
  <si>
    <t>ποσό σύμβασης υποέργου 266.782,03€, απορρόφηση στο Α &amp; Β τρίμηνο</t>
  </si>
  <si>
    <t>ποσό σύμβασης υποέργου 367.418,46€, απορρόφηση στο Α &amp; Β τρίμηνο</t>
  </si>
  <si>
    <t>ποσό σύμβασης υποέργου 209.841,48€, απορρόφηση στο Α &amp; Β τρίμηνο</t>
  </si>
  <si>
    <t>ποσό σύμβασης 45.000,00€, απορρόφηση στο Α , Β, Γ &amp; Δ τρίμηνο</t>
  </si>
  <si>
    <t>εξόφληση στο Α &amp; Β τρίμηνο</t>
  </si>
  <si>
    <t>εξόφληση στο Α, Β &amp; Γ τρίμηνο</t>
  </si>
  <si>
    <t>εξόφληση στο Δ τρίμηνο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</si>
</sst>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4" x14ac:knownFonts="1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2"/>
      <name val="Tahoma"/>
      <family val="2"/>
      <charset val="161"/>
    </font>
    <font>
      <b/>
      <sz val="10"/>
      <name val="Tahoma"/>
      <family val="2"/>
      <charset val="161"/>
    </font>
    <font>
      <b/>
      <sz val="8"/>
      <color indexed="8"/>
      <name val="Tahoma"/>
      <family val="2"/>
      <charset val="161"/>
    </font>
    <font>
      <sz val="8"/>
      <color indexed="8"/>
      <name val="Tahoma"/>
      <family val="2"/>
      <charset val="161"/>
    </font>
    <font>
      <b/>
      <sz val="10"/>
      <color indexed="8"/>
      <name val="Tahoma"/>
      <family val="2"/>
      <charset val="161"/>
    </font>
    <font>
      <sz val="10"/>
      <color indexed="8"/>
      <name val="Tahoma"/>
      <family val="2"/>
      <charset val="161"/>
    </font>
    <font>
      <sz val="8"/>
      <name val="Tahoma"/>
      <family val="2"/>
    </font>
    <font>
      <sz val="8"/>
      <name val="Tahoma"/>
      <family val="2"/>
      <charset val="161"/>
    </font>
    <font>
      <vertAlign val="superscript"/>
      <sz val="8"/>
      <color indexed="8"/>
      <name val="Tahoma"/>
      <family val="2"/>
      <charset val="161"/>
    </font>
    <font>
      <b/>
      <sz val="8"/>
      <name val="Tahoma"/>
      <family val="2"/>
    </font>
    <font>
      <vertAlign val="superscript"/>
      <sz val="8"/>
      <name val="Tahoma"/>
      <family val="2"/>
      <charset val="161"/>
    </font>
    <font>
      <sz val="10"/>
      <color indexed="9"/>
      <name val="Tahoma"/>
      <family val="2"/>
      <charset val="161"/>
    </font>
    <font>
      <sz val="10"/>
      <name val="Arial"/>
      <family val="2"/>
      <charset val="161"/>
    </font>
    <font>
      <b/>
      <sz val="11"/>
      <name val="Tahoma"/>
      <family val="2"/>
      <charset val="161"/>
    </font>
    <font>
      <b/>
      <sz val="8"/>
      <name val="Tahoma"/>
      <family val="2"/>
      <charset val="161"/>
    </font>
    <font>
      <sz val="8"/>
      <color indexed="10"/>
      <name val="Tahoma"/>
      <family val="2"/>
      <charset val="161"/>
    </font>
    <font>
      <sz val="8"/>
      <color indexed="8"/>
      <name val="Tahoma"/>
      <family val="2"/>
    </font>
    <font>
      <b/>
      <sz val="11"/>
      <name val="Arial"/>
      <family val="2"/>
      <charset val="161"/>
    </font>
    <font>
      <b/>
      <u/>
      <sz val="12"/>
      <name val="Arial"/>
      <family val="2"/>
      <charset val="161"/>
    </font>
    <font>
      <b/>
      <sz val="10"/>
      <name val="Arial"/>
      <family val="2"/>
    </font>
    <font>
      <sz val="9"/>
      <name val="Arial"/>
      <family val="2"/>
      <charset val="161"/>
    </font>
    <font>
      <sz val="10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0">
    <xf numFmtId="0" fontId="0" fillId="0" borderId="0" xfId="0"/>
    <xf numFmtId="14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6" fillId="4" borderId="9" xfId="0" applyFont="1" applyFill="1" applyBorder="1" applyAlignment="1">
      <alignment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4" fontId="6" fillId="4" borderId="2" xfId="0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6" fillId="4" borderId="18" xfId="0" applyFont="1" applyFill="1" applyBorder="1" applyAlignment="1">
      <alignment vertical="top" wrapText="1"/>
    </xf>
    <xf numFmtId="4" fontId="6" fillId="4" borderId="0" xfId="0" applyNumberFormat="1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right" vertical="top" wrapText="1"/>
    </xf>
    <xf numFmtId="0" fontId="7" fillId="4" borderId="10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top" wrapText="1"/>
    </xf>
    <xf numFmtId="0" fontId="0" fillId="4" borderId="15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6" fillId="4" borderId="25" xfId="0" applyFont="1" applyFill="1" applyBorder="1" applyAlignment="1">
      <alignment horizontal="center" vertical="top" wrapText="1"/>
    </xf>
    <xf numFmtId="0" fontId="6" fillId="4" borderId="26" xfId="0" applyFont="1" applyFill="1" applyBorder="1" applyAlignment="1">
      <alignment horizontal="center" vertical="top" wrapText="1"/>
    </xf>
    <xf numFmtId="4" fontId="6" fillId="4" borderId="0" xfId="0" applyNumberFormat="1" applyFont="1" applyFill="1" applyBorder="1" applyAlignment="1">
      <alignment horizontal="right" vertical="top" wrapText="1"/>
    </xf>
    <xf numFmtId="0" fontId="0" fillId="0" borderId="2" xfId="0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4" fontId="6" fillId="4" borderId="18" xfId="0" applyNumberFormat="1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0" fillId="0" borderId="15" xfId="0" applyBorder="1" applyAlignment="1">
      <alignment wrapText="1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49" fontId="8" fillId="0" borderId="1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49" fontId="8" fillId="0" borderId="19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0" fillId="0" borderId="3" xfId="0" applyFill="1" applyBorder="1"/>
    <xf numFmtId="49" fontId="8" fillId="5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vertical="top" wrapText="1"/>
    </xf>
    <xf numFmtId="0" fontId="0" fillId="4" borderId="0" xfId="0" applyFill="1" applyBorder="1" applyAlignment="1">
      <alignment vertical="top" wrapText="1"/>
    </xf>
    <xf numFmtId="0" fontId="6" fillId="4" borderId="14" xfId="0" applyFont="1" applyFill="1" applyBorder="1" applyAlignment="1">
      <alignment vertical="top" wrapText="1"/>
    </xf>
    <xf numFmtId="0" fontId="4" fillId="4" borderId="34" xfId="0" applyFont="1" applyFill="1" applyBorder="1" applyAlignment="1">
      <alignment horizontal="center" vertical="top" wrapText="1"/>
    </xf>
    <xf numFmtId="4" fontId="6" fillId="4" borderId="14" xfId="0" applyNumberFormat="1" applyFont="1" applyFill="1" applyBorder="1" applyAlignment="1">
      <alignment horizontal="center" vertical="top" wrapText="1"/>
    </xf>
    <xf numFmtId="4" fontId="5" fillId="0" borderId="18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13" fillId="4" borderId="25" xfId="0" applyFont="1" applyFill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top" wrapText="1"/>
    </xf>
    <xf numFmtId="0" fontId="0" fillId="4" borderId="37" xfId="0" applyFill="1" applyBorder="1" applyAlignment="1">
      <alignment vertical="top" wrapText="1"/>
    </xf>
    <xf numFmtId="0" fontId="0" fillId="4" borderId="26" xfId="0" applyFill="1" applyBorder="1" applyAlignment="1">
      <alignment vertical="top" wrapText="1"/>
    </xf>
    <xf numFmtId="4" fontId="6" fillId="4" borderId="18" xfId="0" applyNumberFormat="1" applyFont="1" applyFill="1" applyBorder="1" applyAlignment="1">
      <alignment horizontal="right" vertical="top" wrapText="1"/>
    </xf>
    <xf numFmtId="0" fontId="7" fillId="4" borderId="25" xfId="0" applyFont="1" applyFill="1" applyBorder="1" applyAlignment="1">
      <alignment horizontal="center" wrapText="1"/>
    </xf>
    <xf numFmtId="0" fontId="0" fillId="0" borderId="37" xfId="0" applyBorder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7" fillId="4" borderId="2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0" fontId="6" fillId="6" borderId="9" xfId="0" applyFont="1" applyFill="1" applyBorder="1" applyAlignment="1">
      <alignment vertical="top" wrapText="1"/>
    </xf>
    <xf numFmtId="0" fontId="6" fillId="6" borderId="10" xfId="0" applyFont="1" applyFill="1" applyBorder="1" applyAlignment="1">
      <alignment horizontal="center" vertical="top" wrapText="1"/>
    </xf>
    <xf numFmtId="0" fontId="6" fillId="6" borderId="9" xfId="0" applyFont="1" applyFill="1" applyBorder="1" applyAlignment="1">
      <alignment horizontal="center" vertical="top" wrapText="1"/>
    </xf>
    <xf numFmtId="4" fontId="6" fillId="6" borderId="9" xfId="0" applyNumberFormat="1" applyFont="1" applyFill="1" applyBorder="1" applyAlignment="1">
      <alignment vertical="top" wrapText="1"/>
    </xf>
    <xf numFmtId="0" fontId="7" fillId="6" borderId="9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vertical="top" wrapText="1"/>
    </xf>
    <xf numFmtId="0" fontId="15" fillId="7" borderId="27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vertical="top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top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4" fontId="8" fillId="0" borderId="28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top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23" xfId="0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8" borderId="7" xfId="0" applyFont="1" applyFill="1" applyBorder="1" applyAlignment="1">
      <alignment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4" fontId="18" fillId="0" borderId="9" xfId="0" applyNumberFormat="1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 wrapText="1"/>
    </xf>
    <xf numFmtId="4" fontId="18" fillId="0" borderId="18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6" fillId="4" borderId="49" xfId="0" applyFont="1" applyFill="1" applyBorder="1" applyAlignment="1">
      <alignment vertical="top" wrapText="1"/>
    </xf>
    <xf numFmtId="0" fontId="7" fillId="4" borderId="9" xfId="0" applyFont="1" applyFill="1" applyBorder="1" applyAlignment="1">
      <alignment horizontal="center" vertical="top" wrapText="1"/>
    </xf>
    <xf numFmtId="4" fontId="6" fillId="4" borderId="11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wrapText="1"/>
    </xf>
    <xf numFmtId="0" fontId="0" fillId="0" borderId="35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50" xfId="0" applyBorder="1" applyAlignment="1">
      <alignment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15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6" fillId="4" borderId="19" xfId="0" applyFont="1" applyFill="1" applyBorder="1" applyAlignment="1">
      <alignment vertical="top" wrapText="1"/>
    </xf>
    <xf numFmtId="0" fontId="7" fillId="4" borderId="13" xfId="0" applyFont="1" applyFill="1" applyBorder="1" applyAlignment="1">
      <alignment horizontal="center" vertical="top" wrapText="1"/>
    </xf>
    <xf numFmtId="0" fontId="1" fillId="6" borderId="1" xfId="0" applyFont="1" applyFill="1" applyBorder="1"/>
    <xf numFmtId="0" fontId="0" fillId="6" borderId="2" xfId="0" applyFill="1" applyBorder="1" applyAlignment="1"/>
    <xf numFmtId="49" fontId="0" fillId="6" borderId="2" xfId="0" applyNumberFormat="1" applyFill="1" applyBorder="1" applyAlignment="1"/>
    <xf numFmtId="0" fontId="2" fillId="6" borderId="3" xfId="0" applyFont="1" applyFill="1" applyBorder="1" applyAlignment="1">
      <alignment horizontal="left"/>
    </xf>
    <xf numFmtId="4" fontId="19" fillId="6" borderId="1" xfId="0" applyNumberFormat="1" applyFont="1" applyFill="1" applyBorder="1" applyAlignment="1"/>
    <xf numFmtId="0" fontId="0" fillId="6" borderId="1" xfId="0" applyFill="1" applyBorder="1" applyAlignment="1"/>
    <xf numFmtId="0" fontId="0" fillId="6" borderId="4" xfId="0" applyFill="1" applyBorder="1" applyAlignment="1"/>
    <xf numFmtId="0" fontId="1" fillId="0" borderId="0" xfId="0" applyFont="1"/>
    <xf numFmtId="0" fontId="20" fillId="9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0" xfId="0" applyFont="1" applyBorder="1"/>
    <xf numFmtId="49" fontId="0" fillId="0" borderId="0" xfId="0" applyNumberFormat="1" applyBorder="1"/>
    <xf numFmtId="0" fontId="0" fillId="0" borderId="0" xfId="0" applyBorder="1"/>
    <xf numFmtId="0" fontId="0" fillId="0" borderId="54" xfId="0" applyBorder="1"/>
    <xf numFmtId="0" fontId="3" fillId="0" borderId="0" xfId="0" applyFont="1" applyBorder="1" applyAlignment="1">
      <alignment horizontal="left" vertical="center"/>
    </xf>
    <xf numFmtId="164" fontId="21" fillId="0" borderId="0" xfId="0" applyNumberFormat="1" applyFont="1" applyBorder="1"/>
    <xf numFmtId="0" fontId="22" fillId="0" borderId="0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0" fillId="0" borderId="15" xfId="0" applyNumberFormat="1" applyBorder="1"/>
    <xf numFmtId="0" fontId="0" fillId="0" borderId="15" xfId="0" applyBorder="1"/>
    <xf numFmtId="0" fontId="0" fillId="0" borderId="50" xfId="0" applyBorder="1"/>
    <xf numFmtId="0" fontId="0" fillId="0" borderId="23" xfId="0" applyBorder="1"/>
    <xf numFmtId="0" fontId="0" fillId="0" borderId="3" xfId="0" applyBorder="1" applyAlignment="1"/>
    <xf numFmtId="0" fontId="0" fillId="0" borderId="5" xfId="0" applyBorder="1" applyAlignment="1"/>
    <xf numFmtId="0" fontId="0" fillId="0" borderId="55" xfId="0" applyBorder="1" applyAlignment="1"/>
    <xf numFmtId="0" fontId="0" fillId="0" borderId="21" xfId="0" applyBorder="1" applyAlignment="1"/>
    <xf numFmtId="0" fontId="0" fillId="0" borderId="55" xfId="0" applyBorder="1"/>
    <xf numFmtId="0" fontId="0" fillId="0" borderId="21" xfId="0" applyBorder="1"/>
    <xf numFmtId="0" fontId="0" fillId="0" borderId="5" xfId="0" applyBorder="1"/>
    <xf numFmtId="0" fontId="0" fillId="0" borderId="55" xfId="0" applyBorder="1" applyAlignment="1">
      <alignment wrapText="1"/>
    </xf>
    <xf numFmtId="0" fontId="14" fillId="0" borderId="23" xfId="0" applyFont="1" applyBorder="1"/>
    <xf numFmtId="0" fontId="23" fillId="0" borderId="23" xfId="0" applyFont="1" applyBorder="1" applyAlignment="1"/>
    <xf numFmtId="0" fontId="21" fillId="0" borderId="55" xfId="0" applyFont="1" applyFill="1" applyBorder="1" applyAlignment="1">
      <alignment wrapText="1"/>
    </xf>
    <xf numFmtId="0" fontId="14" fillId="0" borderId="5" xfId="0" applyFont="1" applyFill="1" applyBorder="1" applyAlignment="1"/>
    <xf numFmtId="0" fontId="14" fillId="0" borderId="55" xfId="0" applyFont="1" applyFill="1" applyBorder="1" applyAlignment="1">
      <alignment wrapText="1"/>
    </xf>
    <xf numFmtId="0" fontId="14" fillId="0" borderId="55" xfId="0" applyFont="1" applyFill="1" applyBorder="1" applyAlignment="1"/>
    <xf numFmtId="0" fontId="14" fillId="0" borderId="55" xfId="0" applyFont="1" applyFill="1" applyBorder="1"/>
    <xf numFmtId="0" fontId="14" fillId="0" borderId="55" xfId="0" applyFont="1" applyBorder="1" applyAlignment="1">
      <alignment wrapText="1"/>
    </xf>
    <xf numFmtId="0" fontId="14" fillId="0" borderId="21" xfId="0" applyFont="1" applyFill="1" applyBorder="1" applyAlignment="1"/>
    <xf numFmtId="0" fontId="3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topLeftCell="B9" zoomScale="90" zoomScaleNormal="90" workbookViewId="0">
      <selection activeCell="N116" sqref="N116"/>
    </sheetView>
  </sheetViews>
  <sheetFormatPr defaultRowHeight="15" x14ac:dyDescent="0.25"/>
  <cols>
    <col min="2" max="2" width="16.42578125" customWidth="1"/>
    <col min="3" max="3" width="20.42578125" customWidth="1"/>
    <col min="4" max="4" width="26.140625" customWidth="1"/>
    <col min="5" max="5" width="15" customWidth="1"/>
    <col min="6" max="6" width="15.42578125" customWidth="1"/>
    <col min="7" max="7" width="16.42578125" customWidth="1"/>
    <col min="8" max="8" width="14.28515625" customWidth="1"/>
    <col min="9" max="9" width="15.85546875" customWidth="1"/>
    <col min="10" max="10" width="14.85546875" customWidth="1"/>
    <col min="11" max="11" width="19" customWidth="1"/>
    <col min="12" max="12" width="64.85546875" customWidth="1"/>
  </cols>
  <sheetData>
    <row r="1" spans="1:12" ht="15.75" thickBot="1" x14ac:dyDescent="0.3">
      <c r="A1" s="1" t="s">
        <v>0</v>
      </c>
      <c r="C1" s="2"/>
      <c r="L1" s="281"/>
    </row>
    <row r="2" spans="1:12" ht="16.5" thickBot="1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91"/>
    </row>
    <row r="3" spans="1:12" ht="16.5" thickBot="1" x14ac:dyDescent="0.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5"/>
      <c r="L3" s="291"/>
    </row>
    <row r="4" spans="1:12" ht="64.5" thickBot="1" x14ac:dyDescent="0.3">
      <c r="A4" s="6" t="s">
        <v>3</v>
      </c>
      <c r="B4" s="7" t="s">
        <v>4</v>
      </c>
      <c r="C4" s="8" t="s">
        <v>5</v>
      </c>
      <c r="D4" s="7" t="s">
        <v>6</v>
      </c>
      <c r="E4" s="9" t="s">
        <v>7</v>
      </c>
      <c r="F4" s="7" t="s">
        <v>8</v>
      </c>
      <c r="G4" s="7" t="s">
        <v>9</v>
      </c>
      <c r="H4" s="7" t="s">
        <v>10</v>
      </c>
      <c r="I4" s="10" t="s">
        <v>11</v>
      </c>
      <c r="J4" s="11" t="s">
        <v>12</v>
      </c>
      <c r="K4" s="12" t="s">
        <v>13</v>
      </c>
      <c r="L4" s="7" t="s">
        <v>341</v>
      </c>
    </row>
    <row r="5" spans="1:12" ht="15.75" thickBot="1" x14ac:dyDescent="0.3">
      <c r="A5" s="13" t="s">
        <v>14</v>
      </c>
      <c r="B5" s="14"/>
      <c r="C5" s="14"/>
      <c r="D5" s="14"/>
      <c r="E5" s="14"/>
      <c r="F5" s="14"/>
      <c r="G5" s="14"/>
      <c r="H5" s="14"/>
      <c r="I5" s="14"/>
      <c r="J5" s="14"/>
      <c r="K5" s="15"/>
      <c r="L5" s="281"/>
    </row>
    <row r="6" spans="1:12" ht="15.75" thickBot="1" x14ac:dyDescent="0.3">
      <c r="A6" s="13" t="s">
        <v>15</v>
      </c>
      <c r="B6" s="14"/>
      <c r="C6" s="14"/>
      <c r="D6" s="14"/>
      <c r="E6" s="14"/>
      <c r="F6" s="14"/>
      <c r="G6" s="14"/>
      <c r="H6" s="14"/>
      <c r="I6" s="14"/>
      <c r="J6" s="14"/>
      <c r="K6" s="15"/>
      <c r="L6" s="281"/>
    </row>
    <row r="7" spans="1:12" ht="15.75" thickBot="1" x14ac:dyDescent="0.3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14"/>
      <c r="K7" s="15"/>
      <c r="L7" s="281"/>
    </row>
    <row r="8" spans="1:12" ht="95.25" thickBot="1" x14ac:dyDescent="0.3">
      <c r="A8" s="16">
        <v>1</v>
      </c>
      <c r="B8" s="17" t="s">
        <v>17</v>
      </c>
      <c r="C8" s="18" t="s">
        <v>18</v>
      </c>
      <c r="D8" s="19" t="s">
        <v>19</v>
      </c>
      <c r="E8" s="20" t="s">
        <v>20</v>
      </c>
      <c r="F8" s="20" t="s">
        <v>21</v>
      </c>
      <c r="G8" s="21">
        <v>10000</v>
      </c>
      <c r="H8" s="20" t="s">
        <v>22</v>
      </c>
      <c r="I8" s="20" t="s">
        <v>23</v>
      </c>
      <c r="J8" s="20" t="s">
        <v>24</v>
      </c>
      <c r="K8" s="22" t="s">
        <v>25</v>
      </c>
      <c r="L8" s="292" t="s">
        <v>342</v>
      </c>
    </row>
    <row r="9" spans="1:12" ht="26.25" thickBot="1" x14ac:dyDescent="0.3">
      <c r="A9" s="23"/>
      <c r="B9" s="24"/>
      <c r="C9" s="25"/>
      <c r="D9" s="26" t="s">
        <v>26</v>
      </c>
      <c r="E9" s="27"/>
      <c r="F9" s="28"/>
      <c r="G9" s="29">
        <f>SUM(G8)</f>
        <v>10000</v>
      </c>
      <c r="H9" s="30"/>
      <c r="I9" s="31"/>
      <c r="J9" s="31"/>
      <c r="K9" s="31"/>
      <c r="L9" s="291"/>
    </row>
    <row r="10" spans="1:12" ht="15.75" thickBot="1" x14ac:dyDescent="0.3">
      <c r="A10" s="32" t="s">
        <v>27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291"/>
    </row>
    <row r="11" spans="1:12" ht="137.25" thickBot="1" x14ac:dyDescent="0.3">
      <c r="A11" s="34">
        <v>1</v>
      </c>
      <c r="B11" s="20" t="s">
        <v>28</v>
      </c>
      <c r="C11" s="18" t="s">
        <v>29</v>
      </c>
      <c r="D11" s="19" t="s">
        <v>30</v>
      </c>
      <c r="E11" s="20" t="s">
        <v>20</v>
      </c>
      <c r="F11" s="20" t="s">
        <v>21</v>
      </c>
      <c r="G11" s="21">
        <v>20000</v>
      </c>
      <c r="H11" s="35" t="s">
        <v>31</v>
      </c>
      <c r="I11" s="35" t="s">
        <v>23</v>
      </c>
      <c r="J11" s="20" t="s">
        <v>32</v>
      </c>
      <c r="K11" s="22" t="s">
        <v>25</v>
      </c>
      <c r="L11" s="293" t="s">
        <v>89</v>
      </c>
    </row>
    <row r="12" spans="1:12" ht="74.25" thickBot="1" x14ac:dyDescent="0.3">
      <c r="A12" s="36">
        <f>+A11+1</f>
        <v>2</v>
      </c>
      <c r="B12" s="37" t="s">
        <v>33</v>
      </c>
      <c r="C12" s="38" t="s">
        <v>34</v>
      </c>
      <c r="D12" s="39" t="s">
        <v>35</v>
      </c>
      <c r="E12" s="37" t="s">
        <v>36</v>
      </c>
      <c r="F12" s="37" t="s">
        <v>21</v>
      </c>
      <c r="G12" s="40">
        <v>0.01</v>
      </c>
      <c r="H12" s="37" t="s">
        <v>37</v>
      </c>
      <c r="I12" s="37" t="s">
        <v>38</v>
      </c>
      <c r="J12" s="37" t="s">
        <v>32</v>
      </c>
      <c r="K12" s="41" t="s">
        <v>25</v>
      </c>
      <c r="L12" s="294" t="s">
        <v>89</v>
      </c>
    </row>
    <row r="13" spans="1:12" ht="210.75" thickBot="1" x14ac:dyDescent="0.3">
      <c r="A13" s="42">
        <v>3</v>
      </c>
      <c r="B13" s="43" t="s">
        <v>39</v>
      </c>
      <c r="C13" s="44" t="s">
        <v>40</v>
      </c>
      <c r="D13" s="45" t="s">
        <v>41</v>
      </c>
      <c r="E13" s="43" t="s">
        <v>42</v>
      </c>
      <c r="F13" s="43" t="s">
        <v>21</v>
      </c>
      <c r="G13" s="46">
        <v>0.01</v>
      </c>
      <c r="H13" s="43" t="s">
        <v>43</v>
      </c>
      <c r="I13" s="43" t="s">
        <v>38</v>
      </c>
      <c r="J13" s="47" t="s">
        <v>32</v>
      </c>
      <c r="K13" s="48" t="s">
        <v>25</v>
      </c>
      <c r="L13" s="294" t="s">
        <v>343</v>
      </c>
    </row>
    <row r="14" spans="1:12" ht="210.75" thickBot="1" x14ac:dyDescent="0.3">
      <c r="A14" s="49">
        <f>+A13+1</f>
        <v>4</v>
      </c>
      <c r="B14" s="43" t="s">
        <v>39</v>
      </c>
      <c r="C14" s="50" t="s">
        <v>44</v>
      </c>
      <c r="D14" s="39" t="s">
        <v>41</v>
      </c>
      <c r="E14" s="43" t="s">
        <v>36</v>
      </c>
      <c r="F14" s="47" t="s">
        <v>21</v>
      </c>
      <c r="G14" s="40">
        <v>0.01</v>
      </c>
      <c r="H14" s="43" t="s">
        <v>43</v>
      </c>
      <c r="I14" s="43" t="s">
        <v>45</v>
      </c>
      <c r="J14" s="47" t="s">
        <v>46</v>
      </c>
      <c r="K14" s="48" t="s">
        <v>25</v>
      </c>
      <c r="L14" s="295" t="s">
        <v>89</v>
      </c>
    </row>
    <row r="15" spans="1:12" ht="26.25" thickBot="1" x14ac:dyDescent="0.3">
      <c r="A15" s="23"/>
      <c r="B15" s="51"/>
      <c r="C15" s="52"/>
      <c r="D15" s="53" t="s">
        <v>47</v>
      </c>
      <c r="E15" s="27"/>
      <c r="F15" s="28"/>
      <c r="G15" s="54">
        <f>SUM(G11:G14)</f>
        <v>20000.029999999995</v>
      </c>
      <c r="H15" s="30"/>
      <c r="I15" s="55"/>
      <c r="J15" s="55"/>
      <c r="K15" s="55"/>
      <c r="L15" s="291"/>
    </row>
    <row r="16" spans="1:12" ht="15.75" thickBot="1" x14ac:dyDescent="0.3">
      <c r="A16" s="56" t="s">
        <v>48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291"/>
    </row>
    <row r="17" spans="1:12" ht="74.25" thickBot="1" x14ac:dyDescent="0.3">
      <c r="A17" s="49">
        <v>1</v>
      </c>
      <c r="B17" s="58" t="s">
        <v>49</v>
      </c>
      <c r="C17" s="59" t="s">
        <v>50</v>
      </c>
      <c r="D17" s="19" t="s">
        <v>51</v>
      </c>
      <c r="E17" s="58" t="s">
        <v>20</v>
      </c>
      <c r="F17" s="58" t="s">
        <v>21</v>
      </c>
      <c r="G17" s="60">
        <v>1000</v>
      </c>
      <c r="H17" s="58" t="s">
        <v>22</v>
      </c>
      <c r="I17" s="58" t="s">
        <v>23</v>
      </c>
      <c r="J17" s="37" t="s">
        <v>24</v>
      </c>
      <c r="K17" s="61" t="s">
        <v>25</v>
      </c>
      <c r="L17" s="293" t="s">
        <v>89</v>
      </c>
    </row>
    <row r="18" spans="1:12" ht="126.75" thickBot="1" x14ac:dyDescent="0.3">
      <c r="A18" s="49">
        <f>+A17+1</f>
        <v>2</v>
      </c>
      <c r="B18" s="58" t="s">
        <v>52</v>
      </c>
      <c r="C18" s="59" t="s">
        <v>53</v>
      </c>
      <c r="D18" s="19" t="s">
        <v>54</v>
      </c>
      <c r="E18" s="58" t="s">
        <v>36</v>
      </c>
      <c r="F18" s="58" t="s">
        <v>21</v>
      </c>
      <c r="G18" s="60">
        <v>15000</v>
      </c>
      <c r="H18" s="58" t="s">
        <v>55</v>
      </c>
      <c r="I18" s="58" t="s">
        <v>38</v>
      </c>
      <c r="J18" s="41" t="s">
        <v>46</v>
      </c>
      <c r="K18" s="61" t="s">
        <v>25</v>
      </c>
      <c r="L18" s="295" t="s">
        <v>89</v>
      </c>
    </row>
    <row r="19" spans="1:12" ht="26.25" thickBot="1" x14ac:dyDescent="0.3">
      <c r="A19" s="23"/>
      <c r="B19" s="51"/>
      <c r="C19" s="52"/>
      <c r="D19" s="26" t="s">
        <v>56</v>
      </c>
      <c r="E19" s="27"/>
      <c r="F19" s="28"/>
      <c r="G19" s="62">
        <f>SUM(G17:G18)</f>
        <v>16000</v>
      </c>
      <c r="H19" s="63"/>
      <c r="I19" s="55"/>
      <c r="J19" s="55"/>
      <c r="K19" s="55"/>
      <c r="L19" s="291"/>
    </row>
    <row r="20" spans="1:12" ht="15.75" thickBot="1" x14ac:dyDescent="0.3">
      <c r="A20" s="64" t="s">
        <v>57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291"/>
    </row>
    <row r="21" spans="1:12" ht="15.75" thickBot="1" x14ac:dyDescent="0.3">
      <c r="A21" s="64" t="s">
        <v>58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291"/>
    </row>
    <row r="22" spans="1:12" ht="95.25" thickBot="1" x14ac:dyDescent="0.3">
      <c r="A22" s="66">
        <v>1</v>
      </c>
      <c r="B22" s="67" t="s">
        <v>59</v>
      </c>
      <c r="C22" s="68" t="s">
        <v>60</v>
      </c>
      <c r="D22" s="19" t="s">
        <v>61</v>
      </c>
      <c r="E22" s="69" t="s">
        <v>20</v>
      </c>
      <c r="F22" s="70" t="s">
        <v>62</v>
      </c>
      <c r="G22" s="71">
        <v>0.01</v>
      </c>
      <c r="H22" s="43" t="s">
        <v>63</v>
      </c>
      <c r="I22" s="43" t="s">
        <v>38</v>
      </c>
      <c r="J22" s="72" t="s">
        <v>32</v>
      </c>
      <c r="K22" s="73" t="s">
        <v>25</v>
      </c>
      <c r="L22" s="293" t="s">
        <v>89</v>
      </c>
    </row>
    <row r="23" spans="1:12" ht="137.25" thickBot="1" x14ac:dyDescent="0.3">
      <c r="A23" s="36">
        <f>+A22+1</f>
        <v>2</v>
      </c>
      <c r="B23" s="67" t="s">
        <v>64</v>
      </c>
      <c r="C23" s="68" t="s">
        <v>65</v>
      </c>
      <c r="D23" s="19" t="s">
        <v>66</v>
      </c>
      <c r="E23" s="67"/>
      <c r="F23" s="74" t="s">
        <v>62</v>
      </c>
      <c r="G23" s="75">
        <v>5000</v>
      </c>
      <c r="H23" s="67" t="s">
        <v>22</v>
      </c>
      <c r="I23" s="67"/>
      <c r="J23" s="76" t="s">
        <v>32</v>
      </c>
      <c r="K23" s="77" t="s">
        <v>25</v>
      </c>
      <c r="L23" s="294" t="s">
        <v>89</v>
      </c>
    </row>
    <row r="24" spans="1:12" ht="179.25" thickBot="1" x14ac:dyDescent="0.3">
      <c r="A24" s="36">
        <f>+A23+1</f>
        <v>3</v>
      </c>
      <c r="B24" s="67" t="s">
        <v>64</v>
      </c>
      <c r="C24" s="78" t="s">
        <v>67</v>
      </c>
      <c r="D24" s="39" t="s">
        <v>68</v>
      </c>
      <c r="E24" s="67"/>
      <c r="F24" s="74" t="s">
        <v>62</v>
      </c>
      <c r="G24" s="75">
        <v>5000</v>
      </c>
      <c r="H24" s="79" t="s">
        <v>22</v>
      </c>
      <c r="I24" s="79"/>
      <c r="J24" s="80" t="s">
        <v>24</v>
      </c>
      <c r="K24" s="81" t="s">
        <v>25</v>
      </c>
      <c r="L24" s="295" t="s">
        <v>343</v>
      </c>
    </row>
    <row r="25" spans="1:12" ht="26.25" thickBot="1" x14ac:dyDescent="0.3">
      <c r="A25" s="82"/>
      <c r="B25" s="83"/>
      <c r="C25" s="84"/>
      <c r="D25" s="53" t="s">
        <v>69</v>
      </c>
      <c r="E25" s="85"/>
      <c r="F25" s="86"/>
      <c r="G25" s="87">
        <f>SUM(G22:G24)</f>
        <v>10000.01</v>
      </c>
      <c r="H25" s="30"/>
      <c r="I25" s="88"/>
      <c r="J25" s="88"/>
      <c r="K25" s="88"/>
      <c r="L25" s="291"/>
    </row>
    <row r="26" spans="1:12" ht="15.75" thickBot="1" x14ac:dyDescent="0.3">
      <c r="A26" s="64" t="s">
        <v>70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291"/>
    </row>
    <row r="27" spans="1:12" ht="137.25" thickBot="1" x14ac:dyDescent="0.3">
      <c r="A27" s="49">
        <v>1</v>
      </c>
      <c r="B27" s="58" t="s">
        <v>71</v>
      </c>
      <c r="C27" s="59" t="s">
        <v>72</v>
      </c>
      <c r="D27" s="19" t="s">
        <v>73</v>
      </c>
      <c r="E27" s="58" t="s">
        <v>36</v>
      </c>
      <c r="F27" s="58" t="s">
        <v>21</v>
      </c>
      <c r="G27" s="58">
        <v>0.01</v>
      </c>
      <c r="H27" s="58" t="s">
        <v>43</v>
      </c>
      <c r="I27" s="58" t="s">
        <v>23</v>
      </c>
      <c r="J27" s="41" t="s">
        <v>46</v>
      </c>
      <c r="K27" s="61" t="s">
        <v>25</v>
      </c>
      <c r="L27" s="293" t="s">
        <v>343</v>
      </c>
    </row>
    <row r="28" spans="1:12" ht="63.75" thickBot="1" x14ac:dyDescent="0.3">
      <c r="A28" s="89">
        <f t="shared" ref="A28:A33" si="0">+A27+1</f>
        <v>2</v>
      </c>
      <c r="B28" s="90" t="s">
        <v>71</v>
      </c>
      <c r="C28" s="91" t="s">
        <v>74</v>
      </c>
      <c r="D28" s="19" t="s">
        <v>75</v>
      </c>
      <c r="E28" s="92" t="s">
        <v>76</v>
      </c>
      <c r="F28" s="92" t="s">
        <v>21</v>
      </c>
      <c r="G28" s="92">
        <v>0.01</v>
      </c>
      <c r="H28" s="58" t="s">
        <v>43</v>
      </c>
      <c r="I28" s="58" t="s">
        <v>45</v>
      </c>
      <c r="J28" s="41" t="s">
        <v>32</v>
      </c>
      <c r="K28" s="61" t="s">
        <v>25</v>
      </c>
      <c r="L28" s="294" t="s">
        <v>89</v>
      </c>
    </row>
    <row r="29" spans="1:12" ht="95.25" thickBot="1" x14ac:dyDescent="0.3">
      <c r="A29" s="34">
        <f t="shared" si="0"/>
        <v>3</v>
      </c>
      <c r="B29" s="67" t="s">
        <v>71</v>
      </c>
      <c r="C29" s="68" t="s">
        <v>77</v>
      </c>
      <c r="D29" s="19" t="s">
        <v>78</v>
      </c>
      <c r="E29" s="67" t="s">
        <v>36</v>
      </c>
      <c r="F29" s="67" t="s">
        <v>21</v>
      </c>
      <c r="G29" s="75">
        <v>1000</v>
      </c>
      <c r="H29" s="67" t="s">
        <v>22</v>
      </c>
      <c r="I29" s="67" t="s">
        <v>23</v>
      </c>
      <c r="J29" s="69" t="s">
        <v>24</v>
      </c>
      <c r="K29" s="93" t="s">
        <v>25</v>
      </c>
      <c r="L29" s="294" t="s">
        <v>89</v>
      </c>
    </row>
    <row r="30" spans="1:12" ht="74.25" thickBot="1" x14ac:dyDescent="0.3">
      <c r="A30" s="34">
        <f t="shared" si="0"/>
        <v>4</v>
      </c>
      <c r="B30" s="67"/>
      <c r="C30" s="68" t="s">
        <v>79</v>
      </c>
      <c r="D30" s="19" t="s">
        <v>80</v>
      </c>
      <c r="E30" s="67" t="s">
        <v>36</v>
      </c>
      <c r="F30" s="67" t="s">
        <v>81</v>
      </c>
      <c r="G30" s="75">
        <v>10000</v>
      </c>
      <c r="H30" s="67" t="s">
        <v>22</v>
      </c>
      <c r="I30" s="67" t="s">
        <v>23</v>
      </c>
      <c r="J30" s="69" t="s">
        <v>82</v>
      </c>
      <c r="K30" s="93" t="s">
        <v>25</v>
      </c>
      <c r="L30" s="294" t="s">
        <v>89</v>
      </c>
    </row>
    <row r="31" spans="1:12" ht="284.25" thickBot="1" x14ac:dyDescent="0.3">
      <c r="A31" s="34">
        <f t="shared" si="0"/>
        <v>5</v>
      </c>
      <c r="B31" s="79" t="s">
        <v>71</v>
      </c>
      <c r="C31" s="94" t="s">
        <v>83</v>
      </c>
      <c r="D31" s="19" t="s">
        <v>84</v>
      </c>
      <c r="E31" s="79" t="s">
        <v>36</v>
      </c>
      <c r="F31" s="79" t="s">
        <v>21</v>
      </c>
      <c r="G31" s="95">
        <v>0.01</v>
      </c>
      <c r="H31" s="79" t="s">
        <v>43</v>
      </c>
      <c r="I31" s="79" t="s">
        <v>85</v>
      </c>
      <c r="J31" s="96" t="s">
        <v>46</v>
      </c>
      <c r="K31" s="97" t="s">
        <v>25</v>
      </c>
      <c r="L31" s="296"/>
    </row>
    <row r="32" spans="1:12" ht="95.25" thickBot="1" x14ac:dyDescent="0.3">
      <c r="A32" s="34">
        <f t="shared" si="0"/>
        <v>6</v>
      </c>
      <c r="B32" s="58" t="s">
        <v>86</v>
      </c>
      <c r="C32" s="98" t="s">
        <v>87</v>
      </c>
      <c r="D32" s="19" t="s">
        <v>88</v>
      </c>
      <c r="E32" s="58" t="s">
        <v>36</v>
      </c>
      <c r="F32" s="58" t="s">
        <v>21</v>
      </c>
      <c r="G32" s="58">
        <v>0.01</v>
      </c>
      <c r="H32" s="58" t="s">
        <v>43</v>
      </c>
      <c r="I32" s="58" t="s">
        <v>89</v>
      </c>
      <c r="J32" s="41" t="s">
        <v>32</v>
      </c>
      <c r="K32" s="61" t="s">
        <v>25</v>
      </c>
      <c r="L32" s="296"/>
    </row>
    <row r="33" spans="1:12" ht="95.25" thickBot="1" x14ac:dyDescent="0.3">
      <c r="A33" s="36">
        <f t="shared" si="0"/>
        <v>7</v>
      </c>
      <c r="B33" s="47" t="s">
        <v>86</v>
      </c>
      <c r="C33" s="99" t="s">
        <v>90</v>
      </c>
      <c r="D33" s="39" t="s">
        <v>91</v>
      </c>
      <c r="E33" s="47" t="s">
        <v>42</v>
      </c>
      <c r="F33" s="37" t="s">
        <v>21</v>
      </c>
      <c r="G33" s="37">
        <v>0.01</v>
      </c>
      <c r="H33" s="47" t="s">
        <v>43</v>
      </c>
      <c r="I33" s="37" t="s">
        <v>89</v>
      </c>
      <c r="J33" s="47" t="s">
        <v>46</v>
      </c>
      <c r="K33" s="61" t="s">
        <v>25</v>
      </c>
      <c r="L33" s="297"/>
    </row>
    <row r="34" spans="1:12" ht="26.25" thickBot="1" x14ac:dyDescent="0.3">
      <c r="A34" s="82"/>
      <c r="B34" s="83"/>
      <c r="C34" s="84"/>
      <c r="D34" s="53" t="s">
        <v>92</v>
      </c>
      <c r="E34" s="100"/>
      <c r="F34" s="101"/>
      <c r="G34" s="102">
        <f>SUM(G27:G33)</f>
        <v>11000.050000000001</v>
      </c>
      <c r="H34" s="103"/>
      <c r="I34" s="104"/>
      <c r="J34" s="104"/>
      <c r="K34" s="104"/>
      <c r="L34" s="291"/>
    </row>
    <row r="35" spans="1:12" ht="15.75" thickBot="1" x14ac:dyDescent="0.3">
      <c r="A35" s="105" t="s">
        <v>93</v>
      </c>
      <c r="B35" s="106"/>
      <c r="C35" s="106"/>
      <c r="D35" s="106"/>
      <c r="E35" s="106"/>
      <c r="F35" s="106"/>
      <c r="G35" s="106"/>
      <c r="H35" s="106"/>
      <c r="I35" s="106"/>
      <c r="J35" s="107"/>
      <c r="K35" s="107"/>
      <c r="L35" s="291"/>
    </row>
    <row r="36" spans="1:12" ht="116.25" thickBot="1" x14ac:dyDescent="0.3">
      <c r="A36" s="49">
        <v>1</v>
      </c>
      <c r="B36" s="58" t="s">
        <v>94</v>
      </c>
      <c r="C36" s="59" t="s">
        <v>95</v>
      </c>
      <c r="D36" s="19" t="s">
        <v>96</v>
      </c>
      <c r="E36" s="58" t="s">
        <v>20</v>
      </c>
      <c r="F36" s="58" t="s">
        <v>21</v>
      </c>
      <c r="G36" s="58">
        <v>0.01</v>
      </c>
      <c r="H36" s="58" t="s">
        <v>97</v>
      </c>
      <c r="I36" s="58" t="s">
        <v>38</v>
      </c>
      <c r="J36" s="41" t="s">
        <v>32</v>
      </c>
      <c r="K36" s="61" t="s">
        <v>25</v>
      </c>
      <c r="L36" s="298"/>
    </row>
    <row r="37" spans="1:12" ht="95.25" thickBot="1" x14ac:dyDescent="0.3">
      <c r="A37" s="49">
        <f>+A36+1</f>
        <v>2</v>
      </c>
      <c r="B37" s="58" t="s">
        <v>98</v>
      </c>
      <c r="C37" s="59" t="s">
        <v>99</v>
      </c>
      <c r="D37" s="19" t="s">
        <v>100</v>
      </c>
      <c r="E37" s="58" t="s">
        <v>36</v>
      </c>
      <c r="F37" s="58" t="s">
        <v>21</v>
      </c>
      <c r="G37" s="58">
        <v>0.01</v>
      </c>
      <c r="H37" s="58" t="s">
        <v>97</v>
      </c>
      <c r="I37" s="58" t="s">
        <v>23</v>
      </c>
      <c r="J37" s="37" t="s">
        <v>24</v>
      </c>
      <c r="K37" s="61" t="s">
        <v>25</v>
      </c>
      <c r="L37" s="296"/>
    </row>
    <row r="38" spans="1:12" ht="74.25" thickBot="1" x14ac:dyDescent="0.3">
      <c r="A38" s="49">
        <f>1+A37</f>
        <v>3</v>
      </c>
      <c r="B38" s="37"/>
      <c r="C38" s="44" t="s">
        <v>101</v>
      </c>
      <c r="D38" s="19" t="s">
        <v>102</v>
      </c>
      <c r="E38" s="47" t="s">
        <v>76</v>
      </c>
      <c r="F38" s="37" t="s">
        <v>21</v>
      </c>
      <c r="G38" s="96">
        <v>0.01</v>
      </c>
      <c r="H38" s="37" t="s">
        <v>97</v>
      </c>
      <c r="I38" s="37" t="s">
        <v>45</v>
      </c>
      <c r="J38" s="47" t="s">
        <v>46</v>
      </c>
      <c r="K38" s="61" t="s">
        <v>25</v>
      </c>
      <c r="L38" s="296"/>
    </row>
    <row r="39" spans="1:12" ht="137.25" thickBot="1" x14ac:dyDescent="0.3">
      <c r="A39" s="49">
        <f>1+A38</f>
        <v>4</v>
      </c>
      <c r="B39" s="37"/>
      <c r="C39" s="108" t="s">
        <v>103</v>
      </c>
      <c r="D39" s="19" t="s">
        <v>104</v>
      </c>
      <c r="E39" s="47" t="s">
        <v>20</v>
      </c>
      <c r="F39" s="109" t="s">
        <v>21</v>
      </c>
      <c r="G39" s="110">
        <v>40000</v>
      </c>
      <c r="H39" s="47" t="s">
        <v>22</v>
      </c>
      <c r="I39" s="37" t="s">
        <v>38</v>
      </c>
      <c r="J39" s="47" t="s">
        <v>105</v>
      </c>
      <c r="K39" s="61" t="s">
        <v>25</v>
      </c>
      <c r="L39" s="294" t="s">
        <v>342</v>
      </c>
    </row>
    <row r="40" spans="1:12" ht="294.75" thickBot="1" x14ac:dyDescent="0.3">
      <c r="A40" s="49">
        <f>1+A39</f>
        <v>5</v>
      </c>
      <c r="B40" s="37"/>
      <c r="C40" s="108" t="s">
        <v>106</v>
      </c>
      <c r="D40" s="39" t="s">
        <v>107</v>
      </c>
      <c r="E40" s="47" t="s">
        <v>36</v>
      </c>
      <c r="F40" s="109" t="s">
        <v>21</v>
      </c>
      <c r="G40" s="40">
        <v>0.01</v>
      </c>
      <c r="H40" s="37" t="s">
        <v>97</v>
      </c>
      <c r="I40" s="47" t="s">
        <v>38</v>
      </c>
      <c r="J40" s="37" t="s">
        <v>46</v>
      </c>
      <c r="K40" s="47" t="s">
        <v>25</v>
      </c>
      <c r="L40" s="297"/>
    </row>
    <row r="41" spans="1:12" ht="26.25" thickBot="1" x14ac:dyDescent="0.3">
      <c r="A41" s="82"/>
      <c r="B41" s="83"/>
      <c r="C41" s="84"/>
      <c r="D41" s="53" t="s">
        <v>108</v>
      </c>
      <c r="E41" s="100"/>
      <c r="F41" s="101"/>
      <c r="G41" s="87">
        <f>SUM(G36:G40)</f>
        <v>40000.04</v>
      </c>
      <c r="H41" s="111"/>
      <c r="I41" s="112"/>
      <c r="J41" s="112"/>
      <c r="K41" s="112"/>
      <c r="L41" s="291"/>
    </row>
    <row r="42" spans="1:12" ht="15.75" thickBot="1" x14ac:dyDescent="0.3">
      <c r="A42" s="64" t="s">
        <v>109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291"/>
    </row>
    <row r="43" spans="1:12" ht="42.75" thickBot="1" x14ac:dyDescent="0.3">
      <c r="A43" s="113">
        <v>1</v>
      </c>
      <c r="B43" s="58" t="s">
        <v>110</v>
      </c>
      <c r="C43" s="59" t="s">
        <v>111</v>
      </c>
      <c r="D43" s="19" t="s">
        <v>112</v>
      </c>
      <c r="E43" s="58" t="s">
        <v>36</v>
      </c>
      <c r="F43" s="58" t="s">
        <v>21</v>
      </c>
      <c r="G43" s="60">
        <v>15000</v>
      </c>
      <c r="H43" s="58" t="s">
        <v>22</v>
      </c>
      <c r="I43" s="58" t="s">
        <v>23</v>
      </c>
      <c r="J43" s="114" t="s">
        <v>46</v>
      </c>
      <c r="K43" s="73" t="s">
        <v>25</v>
      </c>
      <c r="L43" s="293" t="s">
        <v>344</v>
      </c>
    </row>
    <row r="44" spans="1:12" ht="105.75" thickBot="1" x14ac:dyDescent="0.3">
      <c r="A44" s="115">
        <f>1+A43</f>
        <v>2</v>
      </c>
      <c r="B44" s="67"/>
      <c r="C44" s="116" t="s">
        <v>113</v>
      </c>
      <c r="D44" s="39" t="s">
        <v>114</v>
      </c>
      <c r="E44" s="67" t="s">
        <v>115</v>
      </c>
      <c r="F44" s="67" t="s">
        <v>116</v>
      </c>
      <c r="G44" s="67">
        <v>0.01</v>
      </c>
      <c r="H44" s="58" t="s">
        <v>43</v>
      </c>
      <c r="I44" s="67" t="s">
        <v>45</v>
      </c>
      <c r="J44" s="76" t="s">
        <v>32</v>
      </c>
      <c r="K44" s="117" t="s">
        <v>25</v>
      </c>
      <c r="L44" s="299"/>
    </row>
    <row r="45" spans="1:12" ht="294.75" thickBot="1" x14ac:dyDescent="0.3">
      <c r="A45" s="113">
        <v>3</v>
      </c>
      <c r="B45" s="58" t="s">
        <v>117</v>
      </c>
      <c r="C45" s="59" t="s">
        <v>118</v>
      </c>
      <c r="D45" s="19" t="s">
        <v>119</v>
      </c>
      <c r="E45" s="58" t="s">
        <v>20</v>
      </c>
      <c r="F45" s="58" t="s">
        <v>120</v>
      </c>
      <c r="G45" s="58">
        <v>0.01</v>
      </c>
      <c r="H45" s="58" t="s">
        <v>43</v>
      </c>
      <c r="I45" s="58" t="s">
        <v>121</v>
      </c>
      <c r="J45" s="41" t="s">
        <v>24</v>
      </c>
      <c r="K45" s="61" t="s">
        <v>25</v>
      </c>
      <c r="L45" s="296"/>
    </row>
    <row r="46" spans="1:12" ht="95.25" thickBot="1" x14ac:dyDescent="0.3">
      <c r="A46" s="113">
        <f t="shared" ref="A46:A51" si="1">+A45+1</f>
        <v>4</v>
      </c>
      <c r="B46" s="67" t="s">
        <v>117</v>
      </c>
      <c r="C46" s="68" t="s">
        <v>122</v>
      </c>
      <c r="D46" s="19" t="s">
        <v>123</v>
      </c>
      <c r="E46" s="67" t="s">
        <v>20</v>
      </c>
      <c r="F46" s="67" t="s">
        <v>120</v>
      </c>
      <c r="G46" s="75">
        <v>3000</v>
      </c>
      <c r="H46" s="67" t="s">
        <v>22</v>
      </c>
      <c r="I46" s="67" t="s">
        <v>121</v>
      </c>
      <c r="J46" s="69" t="s">
        <v>24</v>
      </c>
      <c r="K46" s="93" t="s">
        <v>25</v>
      </c>
      <c r="L46" s="294" t="s">
        <v>342</v>
      </c>
    </row>
    <row r="47" spans="1:12" ht="116.25" thickBot="1" x14ac:dyDescent="0.3">
      <c r="A47" s="113">
        <f t="shared" si="1"/>
        <v>5</v>
      </c>
      <c r="B47" s="67" t="s">
        <v>124</v>
      </c>
      <c r="C47" s="68" t="s">
        <v>125</v>
      </c>
      <c r="D47" s="19" t="s">
        <v>126</v>
      </c>
      <c r="E47" s="67" t="s">
        <v>20</v>
      </c>
      <c r="F47" s="67" t="s">
        <v>120</v>
      </c>
      <c r="G47" s="67">
        <v>0.01</v>
      </c>
      <c r="H47" s="58" t="s">
        <v>43</v>
      </c>
      <c r="I47" s="67" t="s">
        <v>121</v>
      </c>
      <c r="J47" s="69" t="s">
        <v>46</v>
      </c>
      <c r="K47" s="93" t="s">
        <v>25</v>
      </c>
      <c r="L47" s="296"/>
    </row>
    <row r="48" spans="1:12" ht="116.25" thickBot="1" x14ac:dyDescent="0.3">
      <c r="A48" s="113">
        <f t="shared" si="1"/>
        <v>6</v>
      </c>
      <c r="B48" s="67" t="s">
        <v>127</v>
      </c>
      <c r="C48" s="68" t="s">
        <v>128</v>
      </c>
      <c r="D48" s="19" t="s">
        <v>129</v>
      </c>
      <c r="E48" s="67" t="s">
        <v>20</v>
      </c>
      <c r="F48" s="67" t="s">
        <v>21</v>
      </c>
      <c r="G48" s="67">
        <v>0.01</v>
      </c>
      <c r="H48" s="58" t="s">
        <v>43</v>
      </c>
      <c r="I48" s="67" t="s">
        <v>23</v>
      </c>
      <c r="J48" s="69" t="s">
        <v>46</v>
      </c>
      <c r="K48" s="93" t="s">
        <v>25</v>
      </c>
      <c r="L48" s="296"/>
    </row>
    <row r="49" spans="1:12" ht="42.75" thickBot="1" x14ac:dyDescent="0.3">
      <c r="A49" s="113">
        <f t="shared" si="1"/>
        <v>7</v>
      </c>
      <c r="B49" s="67" t="s">
        <v>127</v>
      </c>
      <c r="C49" s="68" t="s">
        <v>130</v>
      </c>
      <c r="D49" s="19" t="s">
        <v>131</v>
      </c>
      <c r="E49" s="67" t="s">
        <v>20</v>
      </c>
      <c r="F49" s="67" t="s">
        <v>21</v>
      </c>
      <c r="G49" s="67">
        <v>0.01</v>
      </c>
      <c r="H49" s="58" t="s">
        <v>43</v>
      </c>
      <c r="I49" s="67" t="s">
        <v>23</v>
      </c>
      <c r="J49" s="69" t="s">
        <v>46</v>
      </c>
      <c r="K49" s="93" t="s">
        <v>25</v>
      </c>
      <c r="L49" s="296"/>
    </row>
    <row r="50" spans="1:12" ht="53.25" thickBot="1" x14ac:dyDescent="0.3">
      <c r="A50" s="113">
        <f t="shared" si="1"/>
        <v>8</v>
      </c>
      <c r="B50" s="79" t="s">
        <v>127</v>
      </c>
      <c r="C50" s="118" t="s">
        <v>132</v>
      </c>
      <c r="D50" s="19" t="s">
        <v>133</v>
      </c>
      <c r="E50" s="79" t="s">
        <v>20</v>
      </c>
      <c r="F50" s="79" t="s">
        <v>21</v>
      </c>
      <c r="G50" s="79">
        <v>0.01</v>
      </c>
      <c r="H50" s="58" t="s">
        <v>43</v>
      </c>
      <c r="I50" s="79" t="s">
        <v>23</v>
      </c>
      <c r="J50" s="96" t="s">
        <v>46</v>
      </c>
      <c r="K50" s="97" t="s">
        <v>25</v>
      </c>
      <c r="L50" s="296"/>
    </row>
    <row r="51" spans="1:12" ht="158.25" thickBot="1" x14ac:dyDescent="0.3">
      <c r="A51" s="113">
        <f t="shared" si="1"/>
        <v>9</v>
      </c>
      <c r="B51" s="58" t="s">
        <v>127</v>
      </c>
      <c r="C51" s="119" t="s">
        <v>134</v>
      </c>
      <c r="D51" s="39" t="s">
        <v>135</v>
      </c>
      <c r="E51" s="58" t="s">
        <v>36</v>
      </c>
      <c r="F51" s="58" t="s">
        <v>21</v>
      </c>
      <c r="G51" s="58">
        <v>0.01</v>
      </c>
      <c r="H51" s="58" t="s">
        <v>43</v>
      </c>
      <c r="I51" s="58" t="s">
        <v>23</v>
      </c>
      <c r="J51" s="41" t="s">
        <v>46</v>
      </c>
      <c r="K51" s="61" t="s">
        <v>25</v>
      </c>
      <c r="L51" s="297"/>
    </row>
    <row r="52" spans="1:12" ht="26.25" thickBot="1" x14ac:dyDescent="0.3">
      <c r="A52" s="103"/>
      <c r="B52" s="83"/>
      <c r="C52" s="84"/>
      <c r="D52" s="53" t="s">
        <v>136</v>
      </c>
      <c r="E52" s="100"/>
      <c r="F52" s="101"/>
      <c r="G52" s="120">
        <f>SUM(G43:G51)</f>
        <v>18000.069999999992</v>
      </c>
      <c r="H52" s="103"/>
      <c r="I52" s="121"/>
      <c r="J52" s="121"/>
      <c r="K52" s="121"/>
      <c r="L52" s="300"/>
    </row>
    <row r="53" spans="1:12" ht="15.75" thickBot="1" x14ac:dyDescent="0.3">
      <c r="A53" s="105" t="s">
        <v>137</v>
      </c>
      <c r="B53" s="106"/>
      <c r="C53" s="106"/>
      <c r="D53" s="106"/>
      <c r="E53" s="106"/>
      <c r="F53" s="106"/>
      <c r="G53" s="106"/>
      <c r="H53" s="106"/>
      <c r="I53" s="106"/>
      <c r="J53" s="107"/>
      <c r="K53" s="107"/>
      <c r="L53" s="291"/>
    </row>
    <row r="54" spans="1:12" ht="53.25" thickBot="1" x14ac:dyDescent="0.3">
      <c r="A54" s="113">
        <v>1</v>
      </c>
      <c r="B54" s="58" t="s">
        <v>138</v>
      </c>
      <c r="C54" s="59" t="s">
        <v>139</v>
      </c>
      <c r="D54" s="19" t="s">
        <v>140</v>
      </c>
      <c r="E54" s="58" t="s">
        <v>20</v>
      </c>
      <c r="F54" s="58" t="s">
        <v>21</v>
      </c>
      <c r="G54" s="60">
        <v>20000</v>
      </c>
      <c r="H54" s="58" t="s">
        <v>141</v>
      </c>
      <c r="I54" s="58" t="s">
        <v>23</v>
      </c>
      <c r="J54" s="41" t="s">
        <v>46</v>
      </c>
      <c r="K54" s="61" t="s">
        <v>25</v>
      </c>
      <c r="L54" s="293" t="s">
        <v>344</v>
      </c>
    </row>
    <row r="55" spans="1:12" ht="138.75" thickBot="1" x14ac:dyDescent="0.3">
      <c r="A55" s="115">
        <f>+A54+1</f>
        <v>2</v>
      </c>
      <c r="B55" s="67"/>
      <c r="C55" s="122" t="s">
        <v>142</v>
      </c>
      <c r="D55" s="19" t="s">
        <v>143</v>
      </c>
      <c r="E55" s="67" t="s">
        <v>76</v>
      </c>
      <c r="F55" s="67" t="s">
        <v>21</v>
      </c>
      <c r="G55" s="75">
        <v>65000</v>
      </c>
      <c r="H55" s="67" t="s">
        <v>141</v>
      </c>
      <c r="I55" s="67" t="s">
        <v>38</v>
      </c>
      <c r="J55" s="69" t="s">
        <v>46</v>
      </c>
      <c r="K55" s="93" t="s">
        <v>25</v>
      </c>
      <c r="L55" s="294" t="s">
        <v>343</v>
      </c>
    </row>
    <row r="56" spans="1:12" ht="265.5" thickBot="1" x14ac:dyDescent="0.3">
      <c r="A56" s="115">
        <f>+A55+1</f>
        <v>3</v>
      </c>
      <c r="B56" s="67"/>
      <c r="C56" s="122" t="s">
        <v>144</v>
      </c>
      <c r="D56" s="19" t="s">
        <v>145</v>
      </c>
      <c r="E56" s="67" t="s">
        <v>20</v>
      </c>
      <c r="F56" s="67" t="s">
        <v>146</v>
      </c>
      <c r="G56" s="67">
        <v>0.01</v>
      </c>
      <c r="H56" s="67" t="s">
        <v>147</v>
      </c>
      <c r="I56" s="67" t="s">
        <v>38</v>
      </c>
      <c r="J56" s="69" t="s">
        <v>46</v>
      </c>
      <c r="K56" s="93" t="s">
        <v>25</v>
      </c>
      <c r="L56" s="296"/>
    </row>
    <row r="57" spans="1:12" ht="63.75" thickBot="1" x14ac:dyDescent="0.3">
      <c r="A57" s="123">
        <v>4</v>
      </c>
      <c r="B57" s="67" t="s">
        <v>148</v>
      </c>
      <c r="C57" s="68" t="s">
        <v>149</v>
      </c>
      <c r="D57" s="19" t="s">
        <v>150</v>
      </c>
      <c r="E57" s="67" t="s">
        <v>36</v>
      </c>
      <c r="F57" s="67" t="s">
        <v>21</v>
      </c>
      <c r="G57" s="75">
        <v>30000</v>
      </c>
      <c r="H57" s="67" t="s">
        <v>141</v>
      </c>
      <c r="I57" s="67" t="s">
        <v>23</v>
      </c>
      <c r="J57" s="69" t="s">
        <v>46</v>
      </c>
      <c r="K57" s="93" t="s">
        <v>25</v>
      </c>
      <c r="L57" s="294" t="s">
        <v>343</v>
      </c>
    </row>
    <row r="58" spans="1:12" ht="106.5" thickBot="1" x14ac:dyDescent="0.3">
      <c r="A58" s="123">
        <f>+A57+1</f>
        <v>5</v>
      </c>
      <c r="B58" s="67" t="s">
        <v>148</v>
      </c>
      <c r="C58" s="68" t="s">
        <v>151</v>
      </c>
      <c r="D58" s="19" t="s">
        <v>152</v>
      </c>
      <c r="E58" s="67" t="s">
        <v>20</v>
      </c>
      <c r="F58" s="67" t="s">
        <v>153</v>
      </c>
      <c r="G58" s="75">
        <v>50000</v>
      </c>
      <c r="H58" s="67" t="s">
        <v>154</v>
      </c>
      <c r="I58" s="67" t="s">
        <v>38</v>
      </c>
      <c r="J58" s="69" t="s">
        <v>46</v>
      </c>
      <c r="K58" s="93" t="s">
        <v>25</v>
      </c>
      <c r="L58" s="294" t="s">
        <v>343</v>
      </c>
    </row>
    <row r="59" spans="1:12" ht="116.25" thickBot="1" x14ac:dyDescent="0.3">
      <c r="A59" s="66">
        <f>+A58+1</f>
        <v>6</v>
      </c>
      <c r="B59" s="79"/>
      <c r="C59" s="94" t="s">
        <v>155</v>
      </c>
      <c r="D59" s="19" t="s">
        <v>156</v>
      </c>
      <c r="E59" s="79"/>
      <c r="F59" s="79" t="s">
        <v>21</v>
      </c>
      <c r="G59" s="35">
        <v>0.01</v>
      </c>
      <c r="H59" s="79" t="s">
        <v>147</v>
      </c>
      <c r="I59" s="79" t="s">
        <v>38</v>
      </c>
      <c r="J59" s="96" t="s">
        <v>46</v>
      </c>
      <c r="K59" s="97" t="s">
        <v>25</v>
      </c>
      <c r="L59" s="296"/>
    </row>
    <row r="60" spans="1:12" ht="53.25" thickBot="1" x14ac:dyDescent="0.3">
      <c r="A60" s="124">
        <v>7</v>
      </c>
      <c r="B60" s="125"/>
      <c r="C60" s="126" t="s">
        <v>157</v>
      </c>
      <c r="D60" s="39" t="s">
        <v>158</v>
      </c>
      <c r="E60" s="37" t="s">
        <v>20</v>
      </c>
      <c r="F60" s="37" t="s">
        <v>21</v>
      </c>
      <c r="G60" s="127">
        <v>0.01</v>
      </c>
      <c r="H60" s="37" t="s">
        <v>159</v>
      </c>
      <c r="I60" s="37" t="s">
        <v>121</v>
      </c>
      <c r="J60" s="37" t="s">
        <v>24</v>
      </c>
      <c r="K60" s="61" t="s">
        <v>25</v>
      </c>
      <c r="L60" s="297"/>
    </row>
    <row r="61" spans="1:12" ht="26.25" thickBot="1" x14ac:dyDescent="0.3">
      <c r="A61" s="128"/>
      <c r="B61" s="129"/>
      <c r="C61" s="129"/>
      <c r="D61" s="130" t="s">
        <v>160</v>
      </c>
      <c r="E61" s="131"/>
      <c r="F61" s="129"/>
      <c r="G61" s="132">
        <f>SUM(G54:G59)</f>
        <v>165000.02000000002</v>
      </c>
      <c r="H61" s="128"/>
      <c r="I61" s="129"/>
      <c r="J61" s="129"/>
      <c r="K61" s="129"/>
      <c r="L61" s="301"/>
    </row>
    <row r="62" spans="1:12" ht="15.75" thickBot="1" x14ac:dyDescent="0.3">
      <c r="A62" s="13" t="s">
        <v>161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291"/>
    </row>
    <row r="63" spans="1:12" ht="200.25" thickBot="1" x14ac:dyDescent="0.3">
      <c r="A63" s="66">
        <v>1</v>
      </c>
      <c r="B63" s="79" t="s">
        <v>162</v>
      </c>
      <c r="C63" s="118" t="s">
        <v>163</v>
      </c>
      <c r="D63" s="19" t="s">
        <v>164</v>
      </c>
      <c r="E63" s="79" t="s">
        <v>36</v>
      </c>
      <c r="F63" s="79" t="s">
        <v>21</v>
      </c>
      <c r="G63" s="133">
        <v>15000</v>
      </c>
      <c r="H63" s="79" t="s">
        <v>165</v>
      </c>
      <c r="I63" s="79" t="s">
        <v>23</v>
      </c>
      <c r="J63" s="96" t="s">
        <v>46</v>
      </c>
      <c r="K63" s="134" t="s">
        <v>25</v>
      </c>
      <c r="L63" s="293" t="s">
        <v>89</v>
      </c>
    </row>
    <row r="64" spans="1:12" ht="74.25" thickBot="1" x14ac:dyDescent="0.3">
      <c r="A64" s="113">
        <f>+A63+1</f>
        <v>2</v>
      </c>
      <c r="B64" s="58" t="s">
        <v>166</v>
      </c>
      <c r="C64" s="98" t="s">
        <v>167</v>
      </c>
      <c r="D64" s="19" t="s">
        <v>168</v>
      </c>
      <c r="E64" s="58" t="s">
        <v>36</v>
      </c>
      <c r="F64" s="58" t="s">
        <v>21</v>
      </c>
      <c r="G64" s="60">
        <v>24600</v>
      </c>
      <c r="H64" s="58" t="s">
        <v>169</v>
      </c>
      <c r="I64" s="58" t="s">
        <v>23</v>
      </c>
      <c r="J64" s="41" t="s">
        <v>46</v>
      </c>
      <c r="K64" s="61" t="s">
        <v>25</v>
      </c>
      <c r="L64" s="294" t="s">
        <v>343</v>
      </c>
    </row>
    <row r="65" spans="1:12" ht="137.25" thickBot="1" x14ac:dyDescent="0.3">
      <c r="A65" s="113">
        <v>3</v>
      </c>
      <c r="B65" s="135" t="s">
        <v>170</v>
      </c>
      <c r="C65" s="136" t="s">
        <v>171</v>
      </c>
      <c r="D65" s="39" t="s">
        <v>172</v>
      </c>
      <c r="E65" s="135" t="s">
        <v>36</v>
      </c>
      <c r="F65" s="135" t="s">
        <v>21</v>
      </c>
      <c r="G65" s="137">
        <v>0.01</v>
      </c>
      <c r="H65" s="37" t="s">
        <v>43</v>
      </c>
      <c r="I65" s="135" t="s">
        <v>23</v>
      </c>
      <c r="J65" s="138" t="s">
        <v>82</v>
      </c>
      <c r="K65" s="139" t="s">
        <v>25</v>
      </c>
      <c r="L65" s="302"/>
    </row>
    <row r="66" spans="1:12" ht="95.25" thickBot="1" x14ac:dyDescent="0.3">
      <c r="A66" s="113">
        <v>4</v>
      </c>
      <c r="B66" s="67" t="s">
        <v>170</v>
      </c>
      <c r="C66" s="78" t="s">
        <v>173</v>
      </c>
      <c r="D66" s="39" t="s">
        <v>174</v>
      </c>
      <c r="E66" s="67" t="s">
        <v>20</v>
      </c>
      <c r="F66" s="67" t="s">
        <v>21</v>
      </c>
      <c r="G66" s="67">
        <v>0.01</v>
      </c>
      <c r="H66" s="67" t="s">
        <v>175</v>
      </c>
      <c r="I66" s="67" t="s">
        <v>121</v>
      </c>
      <c r="J66" s="69" t="s">
        <v>46</v>
      </c>
      <c r="K66" s="93" t="s">
        <v>176</v>
      </c>
      <c r="L66" s="296"/>
    </row>
    <row r="67" spans="1:12" ht="106.5" thickBot="1" x14ac:dyDescent="0.3">
      <c r="A67" s="113">
        <f>+A66+1</f>
        <v>5</v>
      </c>
      <c r="B67" s="67" t="s">
        <v>177</v>
      </c>
      <c r="C67" s="68" t="s">
        <v>178</v>
      </c>
      <c r="D67" s="19" t="s">
        <v>179</v>
      </c>
      <c r="E67" s="67" t="s">
        <v>20</v>
      </c>
      <c r="F67" s="67" t="s">
        <v>21</v>
      </c>
      <c r="G67" s="74">
        <v>0.01</v>
      </c>
      <c r="H67" s="67" t="s">
        <v>63</v>
      </c>
      <c r="I67" s="67" t="s">
        <v>23</v>
      </c>
      <c r="J67" s="69" t="s">
        <v>46</v>
      </c>
      <c r="K67" s="93" t="s">
        <v>25</v>
      </c>
      <c r="L67" s="296"/>
    </row>
    <row r="68" spans="1:12" ht="127.5" thickBot="1" x14ac:dyDescent="0.3">
      <c r="A68" s="113">
        <f>+A67+1</f>
        <v>6</v>
      </c>
      <c r="B68" s="67" t="s">
        <v>177</v>
      </c>
      <c r="C68" s="68" t="s">
        <v>180</v>
      </c>
      <c r="D68" s="19" t="s">
        <v>181</v>
      </c>
      <c r="E68" s="67" t="s">
        <v>20</v>
      </c>
      <c r="F68" s="67" t="s">
        <v>21</v>
      </c>
      <c r="G68" s="74">
        <v>0.01</v>
      </c>
      <c r="H68" s="67" t="s">
        <v>63</v>
      </c>
      <c r="I68" s="67" t="s">
        <v>23</v>
      </c>
      <c r="J68" s="69" t="s">
        <v>46</v>
      </c>
      <c r="K68" s="93" t="s">
        <v>25</v>
      </c>
      <c r="L68" s="296"/>
    </row>
    <row r="69" spans="1:12" ht="74.25" thickBot="1" x14ac:dyDescent="0.3">
      <c r="A69" s="113">
        <f>+A68+1</f>
        <v>7</v>
      </c>
      <c r="B69" s="79"/>
      <c r="C69" s="118" t="s">
        <v>182</v>
      </c>
      <c r="D69" s="19" t="s">
        <v>183</v>
      </c>
      <c r="E69" s="140" t="s">
        <v>20</v>
      </c>
      <c r="F69" s="79" t="s">
        <v>21</v>
      </c>
      <c r="G69" s="79">
        <v>0.01</v>
      </c>
      <c r="H69" s="79" t="s">
        <v>175</v>
      </c>
      <c r="I69" s="79" t="s">
        <v>121</v>
      </c>
      <c r="J69" s="96" t="s">
        <v>46</v>
      </c>
      <c r="K69" s="97" t="s">
        <v>176</v>
      </c>
      <c r="L69" s="296"/>
    </row>
    <row r="70" spans="1:12" ht="32.25" thickBot="1" x14ac:dyDescent="0.3">
      <c r="A70" s="113">
        <f>+A69+1</f>
        <v>8</v>
      </c>
      <c r="B70" s="37"/>
      <c r="C70" s="119" t="s">
        <v>184</v>
      </c>
      <c r="D70" s="39" t="s">
        <v>185</v>
      </c>
      <c r="E70" s="41" t="s">
        <v>20</v>
      </c>
      <c r="F70" s="37" t="s">
        <v>21</v>
      </c>
      <c r="G70" s="141">
        <v>1500</v>
      </c>
      <c r="H70" s="37" t="s">
        <v>186</v>
      </c>
      <c r="I70" s="41" t="s">
        <v>23</v>
      </c>
      <c r="J70" s="37" t="s">
        <v>24</v>
      </c>
      <c r="K70" s="41" t="s">
        <v>25</v>
      </c>
      <c r="L70" s="294" t="s">
        <v>89</v>
      </c>
    </row>
    <row r="71" spans="1:12" ht="273.75" thickBot="1" x14ac:dyDescent="0.3">
      <c r="A71" s="113">
        <f>+A70+1</f>
        <v>9</v>
      </c>
      <c r="B71" s="37"/>
      <c r="C71" s="136" t="s">
        <v>187</v>
      </c>
      <c r="D71" s="39" t="s">
        <v>188</v>
      </c>
      <c r="E71" s="41"/>
      <c r="F71" s="37" t="s">
        <v>21</v>
      </c>
      <c r="G71" s="142">
        <v>0.01</v>
      </c>
      <c r="H71" s="37" t="s">
        <v>43</v>
      </c>
      <c r="I71" s="41"/>
      <c r="J71" s="37"/>
      <c r="K71" s="61"/>
      <c r="L71" s="297"/>
    </row>
    <row r="72" spans="1:12" ht="26.25" thickBot="1" x14ac:dyDescent="0.3">
      <c r="A72" s="103"/>
      <c r="B72" s="83"/>
      <c r="C72" s="84"/>
      <c r="D72" s="53" t="s">
        <v>189</v>
      </c>
      <c r="E72" s="100"/>
      <c r="F72" s="101"/>
      <c r="G72" s="120">
        <f>SUM(G63:G70)</f>
        <v>41100.05000000001</v>
      </c>
      <c r="H72" s="103"/>
      <c r="I72" s="121"/>
      <c r="J72" s="121"/>
      <c r="K72" s="121"/>
      <c r="L72" s="300"/>
    </row>
    <row r="73" spans="1:12" ht="15.75" thickBot="1" x14ac:dyDescent="0.3">
      <c r="A73" s="143" t="s">
        <v>190</v>
      </c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291"/>
    </row>
    <row r="74" spans="1:12" ht="84.75" thickBot="1" x14ac:dyDescent="0.3">
      <c r="A74" s="49">
        <v>1</v>
      </c>
      <c r="B74" s="58" t="s">
        <v>191</v>
      </c>
      <c r="C74" s="59" t="s">
        <v>192</v>
      </c>
      <c r="D74" s="19" t="s">
        <v>193</v>
      </c>
      <c r="E74" s="58" t="s">
        <v>36</v>
      </c>
      <c r="F74" s="58" t="s">
        <v>21</v>
      </c>
      <c r="G74" s="60">
        <v>10000</v>
      </c>
      <c r="H74" s="58" t="s">
        <v>22</v>
      </c>
      <c r="I74" s="58" t="s">
        <v>38</v>
      </c>
      <c r="J74" s="41" t="s">
        <v>24</v>
      </c>
      <c r="K74" s="61" t="s">
        <v>25</v>
      </c>
      <c r="L74" s="293" t="s">
        <v>345</v>
      </c>
    </row>
    <row r="75" spans="1:12" ht="53.25" thickBot="1" x14ac:dyDescent="0.3">
      <c r="A75" s="49">
        <f>+A74+1</f>
        <v>2</v>
      </c>
      <c r="B75" s="58" t="s">
        <v>194</v>
      </c>
      <c r="C75" s="59" t="s">
        <v>195</v>
      </c>
      <c r="D75" s="19" t="s">
        <v>196</v>
      </c>
      <c r="E75" s="58" t="s">
        <v>20</v>
      </c>
      <c r="F75" s="58" t="s">
        <v>21</v>
      </c>
      <c r="G75" s="60">
        <v>250000</v>
      </c>
      <c r="H75" s="58" t="s">
        <v>197</v>
      </c>
      <c r="I75" s="58" t="s">
        <v>23</v>
      </c>
      <c r="J75" s="41" t="s">
        <v>46</v>
      </c>
      <c r="K75" s="61" t="s">
        <v>25</v>
      </c>
      <c r="L75" s="294" t="s">
        <v>346</v>
      </c>
    </row>
    <row r="76" spans="1:12" ht="74.25" thickBot="1" x14ac:dyDescent="0.3">
      <c r="A76" s="49">
        <f>+A75+1</f>
        <v>3</v>
      </c>
      <c r="B76" s="58" t="s">
        <v>198</v>
      </c>
      <c r="C76" s="59" t="s">
        <v>199</v>
      </c>
      <c r="D76" s="19" t="s">
        <v>200</v>
      </c>
      <c r="E76" s="58" t="s">
        <v>20</v>
      </c>
      <c r="F76" s="58" t="s">
        <v>21</v>
      </c>
      <c r="G76" s="60">
        <v>250000</v>
      </c>
      <c r="H76" s="58" t="s">
        <v>197</v>
      </c>
      <c r="I76" s="58" t="s">
        <v>23</v>
      </c>
      <c r="J76" s="41" t="s">
        <v>46</v>
      </c>
      <c r="K76" s="61" t="s">
        <v>25</v>
      </c>
      <c r="L76" s="294" t="s">
        <v>346</v>
      </c>
    </row>
    <row r="77" spans="1:12" ht="116.25" thickBot="1" x14ac:dyDescent="0.3">
      <c r="A77" s="49">
        <f>+A76+1</f>
        <v>4</v>
      </c>
      <c r="B77" s="58" t="s">
        <v>198</v>
      </c>
      <c r="C77" s="59" t="s">
        <v>201</v>
      </c>
      <c r="D77" s="19" t="s">
        <v>202</v>
      </c>
      <c r="E77" s="58" t="s">
        <v>36</v>
      </c>
      <c r="F77" s="58" t="s">
        <v>21</v>
      </c>
      <c r="G77" s="58">
        <v>0.01</v>
      </c>
      <c r="H77" s="58" t="s">
        <v>203</v>
      </c>
      <c r="I77" s="58" t="s">
        <v>23</v>
      </c>
      <c r="J77" s="41" t="s">
        <v>46</v>
      </c>
      <c r="K77" s="61" t="s">
        <v>25</v>
      </c>
      <c r="L77" s="296"/>
    </row>
    <row r="78" spans="1:12" ht="63.75" thickBot="1" x14ac:dyDescent="0.3">
      <c r="A78" s="49">
        <f>+A77+1</f>
        <v>5</v>
      </c>
      <c r="B78" s="67" t="s">
        <v>204</v>
      </c>
      <c r="C78" s="68" t="s">
        <v>205</v>
      </c>
      <c r="D78" s="19" t="s">
        <v>206</v>
      </c>
      <c r="E78" s="67" t="s">
        <v>76</v>
      </c>
      <c r="F78" s="67" t="s">
        <v>21</v>
      </c>
      <c r="G78" s="75">
        <v>50000</v>
      </c>
      <c r="H78" s="67" t="s">
        <v>207</v>
      </c>
      <c r="I78" s="67" t="s">
        <v>23</v>
      </c>
      <c r="J78" s="69" t="s">
        <v>46</v>
      </c>
      <c r="K78" s="93" t="s">
        <v>25</v>
      </c>
      <c r="L78" s="294" t="s">
        <v>89</v>
      </c>
    </row>
    <row r="79" spans="1:12" ht="64.5" thickBot="1" x14ac:dyDescent="0.3">
      <c r="A79" s="49">
        <f>+A78+1</f>
        <v>6</v>
      </c>
      <c r="B79" s="67"/>
      <c r="C79" s="78" t="s">
        <v>208</v>
      </c>
      <c r="D79" s="39" t="s">
        <v>209</v>
      </c>
      <c r="E79" s="67" t="s">
        <v>36</v>
      </c>
      <c r="F79" s="67" t="s">
        <v>21</v>
      </c>
      <c r="G79" s="75">
        <v>100000</v>
      </c>
      <c r="H79" s="58" t="s">
        <v>197</v>
      </c>
      <c r="I79" s="67" t="s">
        <v>23</v>
      </c>
      <c r="J79" s="69" t="s">
        <v>46</v>
      </c>
      <c r="K79" s="48" t="s">
        <v>25</v>
      </c>
      <c r="L79" s="295" t="s">
        <v>89</v>
      </c>
    </row>
    <row r="80" spans="1:12" ht="26.25" thickBot="1" x14ac:dyDescent="0.3">
      <c r="A80" s="145">
        <v>6</v>
      </c>
      <c r="B80" s="146"/>
      <c r="C80" s="147"/>
      <c r="D80" s="53" t="s">
        <v>210</v>
      </c>
      <c r="E80" s="85"/>
      <c r="F80" s="86"/>
      <c r="G80" s="120">
        <f>SUM(G74:G79)</f>
        <v>660000.01</v>
      </c>
      <c r="H80" s="148"/>
      <c r="I80" s="146"/>
      <c r="J80" s="146"/>
      <c r="K80" s="121"/>
      <c r="L80" s="300"/>
    </row>
    <row r="81" spans="1:12" ht="15.75" thickBot="1" x14ac:dyDescent="0.3">
      <c r="A81" s="13" t="s">
        <v>211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291"/>
    </row>
    <row r="82" spans="1:12" ht="15.75" thickBot="1" x14ac:dyDescent="0.3">
      <c r="A82" s="13" t="s">
        <v>212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291"/>
    </row>
    <row r="83" spans="1:12" ht="147.75" thickBot="1" x14ac:dyDescent="0.3">
      <c r="A83" s="149">
        <v>1</v>
      </c>
      <c r="B83" s="67" t="s">
        <v>213</v>
      </c>
      <c r="C83" s="68" t="s">
        <v>214</v>
      </c>
      <c r="D83" s="19" t="s">
        <v>215</v>
      </c>
      <c r="E83" s="67" t="s">
        <v>76</v>
      </c>
      <c r="F83" s="67" t="s">
        <v>120</v>
      </c>
      <c r="G83" s="67">
        <v>0.01</v>
      </c>
      <c r="H83" s="67" t="s">
        <v>216</v>
      </c>
      <c r="I83" s="67" t="s">
        <v>38</v>
      </c>
      <c r="J83" s="69" t="s">
        <v>46</v>
      </c>
      <c r="K83" s="61" t="s">
        <v>25</v>
      </c>
      <c r="L83" s="298"/>
    </row>
    <row r="84" spans="1:12" ht="294.75" thickBot="1" x14ac:dyDescent="0.3">
      <c r="A84" s="113">
        <f>+A83+1</f>
        <v>2</v>
      </c>
      <c r="B84" s="67" t="s">
        <v>213</v>
      </c>
      <c r="C84" s="78" t="s">
        <v>217</v>
      </c>
      <c r="D84" s="39" t="s">
        <v>218</v>
      </c>
      <c r="E84" s="67" t="s">
        <v>76</v>
      </c>
      <c r="F84" s="67" t="s">
        <v>120</v>
      </c>
      <c r="G84" s="75">
        <v>0.01</v>
      </c>
      <c r="H84" s="67" t="s">
        <v>219</v>
      </c>
      <c r="I84" s="67" t="s">
        <v>38</v>
      </c>
      <c r="J84" s="69" t="s">
        <v>24</v>
      </c>
      <c r="K84" s="48" t="s">
        <v>25</v>
      </c>
      <c r="L84" s="297"/>
    </row>
    <row r="85" spans="1:12" ht="26.25" thickBot="1" x14ac:dyDescent="0.3">
      <c r="A85" s="150"/>
      <c r="B85" s="151"/>
      <c r="C85" s="152"/>
      <c r="D85" s="53" t="s">
        <v>220</v>
      </c>
      <c r="E85" s="85"/>
      <c r="F85" s="86"/>
      <c r="G85" s="153">
        <f>SUM(G83:G84)</f>
        <v>0.02</v>
      </c>
      <c r="H85" s="154"/>
      <c r="I85" s="155"/>
      <c r="J85" s="155"/>
      <c r="K85" s="104"/>
      <c r="L85" s="300"/>
    </row>
    <row r="86" spans="1:12" ht="15.75" thickBot="1" x14ac:dyDescent="0.3">
      <c r="A86" s="156" t="s">
        <v>221</v>
      </c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291"/>
    </row>
    <row r="87" spans="1:12" ht="53.25" thickBot="1" x14ac:dyDescent="0.3">
      <c r="A87" s="158">
        <v>1</v>
      </c>
      <c r="B87" s="79" t="s">
        <v>222</v>
      </c>
      <c r="C87" s="118" t="s">
        <v>223</v>
      </c>
      <c r="D87" s="19" t="s">
        <v>224</v>
      </c>
      <c r="E87" s="79" t="s">
        <v>20</v>
      </c>
      <c r="F87" s="79" t="s">
        <v>21</v>
      </c>
      <c r="G87" s="133">
        <v>20000</v>
      </c>
      <c r="H87" s="79" t="s">
        <v>22</v>
      </c>
      <c r="I87" s="79" t="s">
        <v>23</v>
      </c>
      <c r="J87" s="96" t="s">
        <v>24</v>
      </c>
      <c r="K87" s="97" t="s">
        <v>25</v>
      </c>
      <c r="L87" s="293" t="s">
        <v>343</v>
      </c>
    </row>
    <row r="88" spans="1:12" ht="63.75" thickBot="1" x14ac:dyDescent="0.3">
      <c r="A88" s="49">
        <f t="shared" ref="A88:A93" si="2">+A87+1</f>
        <v>2</v>
      </c>
      <c r="B88" s="20"/>
      <c r="C88" s="159" t="s">
        <v>225</v>
      </c>
      <c r="D88" s="19" t="s">
        <v>226</v>
      </c>
      <c r="E88" s="20" t="s">
        <v>36</v>
      </c>
      <c r="F88" s="20" t="s">
        <v>21</v>
      </c>
      <c r="G88" s="21">
        <v>50000</v>
      </c>
      <c r="H88" s="20" t="s">
        <v>22</v>
      </c>
      <c r="I88" s="20" t="s">
        <v>23</v>
      </c>
      <c r="J88" s="160" t="s">
        <v>24</v>
      </c>
      <c r="K88" s="134" t="s">
        <v>25</v>
      </c>
      <c r="L88" s="294" t="s">
        <v>343</v>
      </c>
    </row>
    <row r="89" spans="1:12" ht="168.75" thickBot="1" x14ac:dyDescent="0.3">
      <c r="A89" s="49">
        <f t="shared" si="2"/>
        <v>3</v>
      </c>
      <c r="B89" s="58" t="s">
        <v>222</v>
      </c>
      <c r="C89" s="59" t="s">
        <v>227</v>
      </c>
      <c r="D89" s="19" t="s">
        <v>228</v>
      </c>
      <c r="E89" s="58" t="s">
        <v>76</v>
      </c>
      <c r="F89" s="58" t="s">
        <v>229</v>
      </c>
      <c r="G89" s="58">
        <v>0.01</v>
      </c>
      <c r="H89" s="58" t="s">
        <v>43</v>
      </c>
      <c r="I89" s="58" t="s">
        <v>23</v>
      </c>
      <c r="J89" s="41" t="s">
        <v>46</v>
      </c>
      <c r="K89" s="61" t="s">
        <v>25</v>
      </c>
      <c r="L89" s="296"/>
    </row>
    <row r="90" spans="1:12" ht="63.75" thickBot="1" x14ac:dyDescent="0.3">
      <c r="A90" s="49">
        <f t="shared" si="2"/>
        <v>4</v>
      </c>
      <c r="B90" s="67" t="s">
        <v>222</v>
      </c>
      <c r="C90" s="68" t="s">
        <v>230</v>
      </c>
      <c r="D90" s="19" t="s">
        <v>231</v>
      </c>
      <c r="E90" s="67" t="s">
        <v>76</v>
      </c>
      <c r="F90" s="67" t="s">
        <v>21</v>
      </c>
      <c r="G90" s="67">
        <v>0.01</v>
      </c>
      <c r="H90" s="67" t="s">
        <v>232</v>
      </c>
      <c r="I90" s="67" t="s">
        <v>23</v>
      </c>
      <c r="J90" s="69" t="s">
        <v>46</v>
      </c>
      <c r="K90" s="93" t="s">
        <v>25</v>
      </c>
      <c r="L90" s="296"/>
    </row>
    <row r="91" spans="1:12" ht="84.75" thickBot="1" x14ac:dyDescent="0.3">
      <c r="A91" s="49">
        <f t="shared" si="2"/>
        <v>5</v>
      </c>
      <c r="B91" s="67" t="s">
        <v>222</v>
      </c>
      <c r="C91" s="68" t="s">
        <v>233</v>
      </c>
      <c r="D91" s="19" t="s">
        <v>234</v>
      </c>
      <c r="E91" s="67" t="s">
        <v>20</v>
      </c>
      <c r="F91" s="67" t="s">
        <v>21</v>
      </c>
      <c r="G91" s="67">
        <v>0.01</v>
      </c>
      <c r="H91" s="67" t="s">
        <v>232</v>
      </c>
      <c r="I91" s="67" t="s">
        <v>23</v>
      </c>
      <c r="J91" s="69" t="s">
        <v>46</v>
      </c>
      <c r="K91" s="93" t="s">
        <v>25</v>
      </c>
      <c r="L91" s="296"/>
    </row>
    <row r="92" spans="1:12" ht="126.75" thickBot="1" x14ac:dyDescent="0.3">
      <c r="A92" s="49">
        <f t="shared" si="2"/>
        <v>6</v>
      </c>
      <c r="B92" s="67" t="s">
        <v>222</v>
      </c>
      <c r="C92" s="68" t="s">
        <v>235</v>
      </c>
      <c r="D92" s="19" t="s">
        <v>236</v>
      </c>
      <c r="E92" s="67" t="s">
        <v>36</v>
      </c>
      <c r="F92" s="67" t="s">
        <v>21</v>
      </c>
      <c r="G92" s="67">
        <v>0.01</v>
      </c>
      <c r="H92" s="67" t="s">
        <v>237</v>
      </c>
      <c r="I92" s="67" t="s">
        <v>23</v>
      </c>
      <c r="J92" s="69" t="s">
        <v>24</v>
      </c>
      <c r="K92" s="93" t="s">
        <v>25</v>
      </c>
      <c r="L92" s="296"/>
    </row>
    <row r="93" spans="1:12" ht="137.25" thickBot="1" x14ac:dyDescent="0.3">
      <c r="A93" s="49">
        <f t="shared" si="2"/>
        <v>7</v>
      </c>
      <c r="B93" s="67" t="s">
        <v>222</v>
      </c>
      <c r="C93" s="78" t="s">
        <v>238</v>
      </c>
      <c r="D93" s="39" t="s">
        <v>239</v>
      </c>
      <c r="E93" s="67" t="s">
        <v>36</v>
      </c>
      <c r="F93" s="67" t="s">
        <v>21</v>
      </c>
      <c r="G93" s="67">
        <v>0.01</v>
      </c>
      <c r="H93" s="67" t="s">
        <v>237</v>
      </c>
      <c r="I93" s="67" t="s">
        <v>23</v>
      </c>
      <c r="J93" s="69" t="s">
        <v>24</v>
      </c>
      <c r="K93" s="93" t="s">
        <v>25</v>
      </c>
      <c r="L93" s="297"/>
    </row>
    <row r="94" spans="1:12" ht="26.25" thickBot="1" x14ac:dyDescent="0.3">
      <c r="A94" s="150"/>
      <c r="B94" s="155"/>
      <c r="C94" s="161"/>
      <c r="D94" s="53" t="s">
        <v>240</v>
      </c>
      <c r="E94" s="85"/>
      <c r="F94" s="86"/>
      <c r="G94" s="153">
        <f>SUM(G87:G93)</f>
        <v>70000.049999999974</v>
      </c>
      <c r="H94" s="162"/>
      <c r="I94" s="151"/>
      <c r="J94" s="151"/>
      <c r="K94" s="151"/>
      <c r="L94" s="291"/>
    </row>
    <row r="95" spans="1:12" ht="26.25" thickBot="1" x14ac:dyDescent="0.3">
      <c r="A95" s="163"/>
      <c r="B95" s="164"/>
      <c r="C95" s="165"/>
      <c r="D95" s="166" t="s">
        <v>241</v>
      </c>
      <c r="E95" s="167"/>
      <c r="F95" s="168"/>
      <c r="G95" s="169">
        <f>G9+G15+G19+G25+G34+G41+G52+G61+G72+G80+G85+G94</f>
        <v>1061100.3500000001</v>
      </c>
      <c r="H95" s="170"/>
      <c r="I95" s="170"/>
      <c r="J95" s="171"/>
      <c r="K95" s="172"/>
      <c r="L95" s="291"/>
    </row>
    <row r="96" spans="1:12" x14ac:dyDescent="0.25">
      <c r="A96" s="173" t="s">
        <v>242</v>
      </c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291"/>
    </row>
    <row r="97" spans="1:12" ht="15.75" thickBot="1" x14ac:dyDescent="0.3">
      <c r="A97" s="175"/>
      <c r="B97" s="176"/>
      <c r="C97" s="176"/>
      <c r="D97" s="176"/>
      <c r="E97" s="176"/>
      <c r="F97" s="176"/>
      <c r="G97" s="176"/>
      <c r="H97" s="176"/>
      <c r="I97" s="176"/>
      <c r="J97" s="176"/>
      <c r="K97" s="176"/>
      <c r="L97" s="291"/>
    </row>
    <row r="98" spans="1:12" ht="179.25" thickBot="1" x14ac:dyDescent="0.3">
      <c r="A98" s="177">
        <v>1</v>
      </c>
      <c r="B98" s="37" t="s">
        <v>243</v>
      </c>
      <c r="C98" s="99" t="s">
        <v>244</v>
      </c>
      <c r="D98" s="178" t="s">
        <v>245</v>
      </c>
      <c r="E98" s="37" t="s">
        <v>20</v>
      </c>
      <c r="F98" s="179" t="s">
        <v>21</v>
      </c>
      <c r="G98" s="180">
        <v>2197106.4</v>
      </c>
      <c r="H98" s="61" t="s">
        <v>63</v>
      </c>
      <c r="I98" s="37" t="s">
        <v>121</v>
      </c>
      <c r="J98" s="37" t="s">
        <v>46</v>
      </c>
      <c r="K98" s="61" t="s">
        <v>246</v>
      </c>
      <c r="L98" s="303" t="s">
        <v>347</v>
      </c>
    </row>
    <row r="99" spans="1:12" ht="231" thickBot="1" x14ac:dyDescent="0.3">
      <c r="A99" s="177">
        <v>2</v>
      </c>
      <c r="B99" s="37" t="s">
        <v>243</v>
      </c>
      <c r="C99" s="99" t="s">
        <v>247</v>
      </c>
      <c r="D99" s="39" t="s">
        <v>248</v>
      </c>
      <c r="E99" s="37" t="s">
        <v>20</v>
      </c>
      <c r="F99" s="179" t="s">
        <v>21</v>
      </c>
      <c r="G99" s="181">
        <v>54731.62</v>
      </c>
      <c r="H99" s="134" t="s">
        <v>63</v>
      </c>
      <c r="I99" s="182" t="s">
        <v>121</v>
      </c>
      <c r="J99" s="182" t="s">
        <v>24</v>
      </c>
      <c r="K99" s="134" t="s">
        <v>246</v>
      </c>
      <c r="L99" s="304" t="s">
        <v>348</v>
      </c>
    </row>
    <row r="100" spans="1:12" ht="53.25" thickBot="1" x14ac:dyDescent="0.3">
      <c r="A100" s="177">
        <v>3</v>
      </c>
      <c r="B100" s="37" t="s">
        <v>243</v>
      </c>
      <c r="C100" s="99" t="s">
        <v>249</v>
      </c>
      <c r="D100" s="39" t="s">
        <v>250</v>
      </c>
      <c r="E100" s="37" t="s">
        <v>20</v>
      </c>
      <c r="F100" s="179" t="s">
        <v>21</v>
      </c>
      <c r="G100" s="181">
        <v>16604.150000000001</v>
      </c>
      <c r="H100" s="61" t="s">
        <v>63</v>
      </c>
      <c r="I100" s="37" t="s">
        <v>121</v>
      </c>
      <c r="J100" s="183" t="s">
        <v>82</v>
      </c>
      <c r="K100" s="61" t="s">
        <v>246</v>
      </c>
      <c r="L100" s="305" t="s">
        <v>349</v>
      </c>
    </row>
    <row r="101" spans="1:12" ht="74.25" thickBot="1" x14ac:dyDescent="0.3">
      <c r="A101" s="177">
        <v>4</v>
      </c>
      <c r="B101" s="37" t="s">
        <v>243</v>
      </c>
      <c r="C101" s="99" t="s">
        <v>251</v>
      </c>
      <c r="D101" s="39" t="s">
        <v>252</v>
      </c>
      <c r="E101" s="37" t="s">
        <v>20</v>
      </c>
      <c r="F101" s="184" t="s">
        <v>21</v>
      </c>
      <c r="G101" s="181">
        <v>27365.81</v>
      </c>
      <c r="H101" s="185" t="s">
        <v>63</v>
      </c>
      <c r="I101" s="186" t="s">
        <v>121</v>
      </c>
      <c r="J101" s="187" t="s">
        <v>253</v>
      </c>
      <c r="K101" s="48" t="s">
        <v>246</v>
      </c>
      <c r="L101" s="305" t="s">
        <v>350</v>
      </c>
    </row>
    <row r="102" spans="1:12" ht="63.75" thickBot="1" x14ac:dyDescent="0.3">
      <c r="A102" s="177">
        <v>5</v>
      </c>
      <c r="B102" s="37" t="s">
        <v>243</v>
      </c>
      <c r="C102" s="99" t="s">
        <v>254</v>
      </c>
      <c r="D102" s="39" t="s">
        <v>255</v>
      </c>
      <c r="E102" s="37" t="s">
        <v>20</v>
      </c>
      <c r="F102" s="179" t="s">
        <v>21</v>
      </c>
      <c r="G102" s="181">
        <v>10000</v>
      </c>
      <c r="H102" s="188" t="s">
        <v>63</v>
      </c>
      <c r="I102" s="189" t="s">
        <v>121</v>
      </c>
      <c r="J102" s="189" t="s">
        <v>46</v>
      </c>
      <c r="K102" s="61" t="s">
        <v>246</v>
      </c>
      <c r="L102" s="305" t="s">
        <v>351</v>
      </c>
    </row>
    <row r="103" spans="1:12" ht="84.75" thickBot="1" x14ac:dyDescent="0.3">
      <c r="A103" s="177">
        <v>6</v>
      </c>
      <c r="B103" s="179" t="s">
        <v>110</v>
      </c>
      <c r="C103" s="190" t="s">
        <v>256</v>
      </c>
      <c r="D103" s="191" t="s">
        <v>257</v>
      </c>
      <c r="E103" s="179" t="s">
        <v>36</v>
      </c>
      <c r="F103" s="179" t="s">
        <v>21</v>
      </c>
      <c r="G103" s="180">
        <v>10500</v>
      </c>
      <c r="H103" s="192" t="s">
        <v>258</v>
      </c>
      <c r="I103" s="179" t="s">
        <v>38</v>
      </c>
      <c r="J103" s="193" t="s">
        <v>24</v>
      </c>
      <c r="K103" s="139" t="s">
        <v>246</v>
      </c>
      <c r="L103" s="305" t="s">
        <v>349</v>
      </c>
    </row>
    <row r="104" spans="1:12" ht="168.75" thickBot="1" x14ac:dyDescent="0.3">
      <c r="A104" s="194">
        <f>1+A103</f>
        <v>7</v>
      </c>
      <c r="B104" s="74" t="s">
        <v>110</v>
      </c>
      <c r="C104" s="195" t="s">
        <v>259</v>
      </c>
      <c r="D104" s="196" t="s">
        <v>260</v>
      </c>
      <c r="E104" s="74" t="s">
        <v>20</v>
      </c>
      <c r="F104" s="74" t="s">
        <v>21</v>
      </c>
      <c r="G104" s="197">
        <v>444257.08</v>
      </c>
      <c r="H104" s="198" t="s">
        <v>258</v>
      </c>
      <c r="I104" s="199" t="s">
        <v>38</v>
      </c>
      <c r="J104" s="200" t="s">
        <v>46</v>
      </c>
      <c r="K104" s="201" t="s">
        <v>246</v>
      </c>
      <c r="L104" s="304" t="s">
        <v>352</v>
      </c>
    </row>
    <row r="105" spans="1:12" ht="158.25" thickBot="1" x14ac:dyDescent="0.3">
      <c r="A105" s="202">
        <f>+A104+1</f>
        <v>8</v>
      </c>
      <c r="B105" s="90" t="s">
        <v>170</v>
      </c>
      <c r="C105" s="91" t="s">
        <v>261</v>
      </c>
      <c r="D105" s="203" t="s">
        <v>262</v>
      </c>
      <c r="E105" s="92" t="s">
        <v>20</v>
      </c>
      <c r="F105" s="92" t="s">
        <v>21</v>
      </c>
      <c r="G105" s="204">
        <v>172886.91</v>
      </c>
      <c r="H105" s="205" t="s">
        <v>258</v>
      </c>
      <c r="I105" s="90" t="s">
        <v>38</v>
      </c>
      <c r="J105" s="206" t="s">
        <v>46</v>
      </c>
      <c r="K105" s="61" t="s">
        <v>246</v>
      </c>
      <c r="L105" s="306" t="s">
        <v>353</v>
      </c>
    </row>
    <row r="106" spans="1:12" ht="147.75" thickBot="1" x14ac:dyDescent="0.3">
      <c r="A106" s="207">
        <f>+A105+1</f>
        <v>9</v>
      </c>
      <c r="B106" s="58" t="s">
        <v>110</v>
      </c>
      <c r="C106" s="208" t="s">
        <v>263</v>
      </c>
      <c r="D106" s="39" t="s">
        <v>264</v>
      </c>
      <c r="E106" s="58" t="s">
        <v>20</v>
      </c>
      <c r="F106" s="58" t="s">
        <v>21</v>
      </c>
      <c r="G106" s="209">
        <v>27000</v>
      </c>
      <c r="H106" s="58" t="s">
        <v>258</v>
      </c>
      <c r="I106" s="58" t="s">
        <v>38</v>
      </c>
      <c r="J106" s="41" t="s">
        <v>24</v>
      </c>
      <c r="K106" s="61" t="s">
        <v>246</v>
      </c>
      <c r="L106" s="305" t="s">
        <v>354</v>
      </c>
    </row>
    <row r="107" spans="1:12" ht="210.75" thickBot="1" x14ac:dyDescent="0.3">
      <c r="A107" s="207">
        <f>+A106+1</f>
        <v>10</v>
      </c>
      <c r="B107" s="95" t="s">
        <v>110</v>
      </c>
      <c r="C107" s="210" t="s">
        <v>265</v>
      </c>
      <c r="D107" s="211" t="s">
        <v>266</v>
      </c>
      <c r="E107" s="95" t="s">
        <v>20</v>
      </c>
      <c r="F107" s="95" t="s">
        <v>21</v>
      </c>
      <c r="G107" s="212">
        <v>0.01</v>
      </c>
      <c r="H107" s="95" t="s">
        <v>258</v>
      </c>
      <c r="I107" s="95" t="s">
        <v>38</v>
      </c>
      <c r="J107" s="184" t="s">
        <v>24</v>
      </c>
      <c r="K107" s="201" t="s">
        <v>246</v>
      </c>
      <c r="L107" s="305"/>
    </row>
    <row r="108" spans="1:12" ht="137.25" thickBot="1" x14ac:dyDescent="0.3">
      <c r="A108" s="207">
        <f>+A107+1</f>
        <v>11</v>
      </c>
      <c r="B108" s="179" t="s">
        <v>110</v>
      </c>
      <c r="C108" s="190" t="s">
        <v>267</v>
      </c>
      <c r="D108" s="213" t="s">
        <v>268</v>
      </c>
      <c r="E108" s="179" t="s">
        <v>20</v>
      </c>
      <c r="F108" s="179" t="s">
        <v>21</v>
      </c>
      <c r="G108" s="180">
        <v>25000</v>
      </c>
      <c r="H108" s="179" t="s">
        <v>22</v>
      </c>
      <c r="I108" s="179" t="s">
        <v>38</v>
      </c>
      <c r="J108" s="179" t="s">
        <v>46</v>
      </c>
      <c r="K108" s="214" t="s">
        <v>246</v>
      </c>
      <c r="L108" s="305" t="s">
        <v>351</v>
      </c>
    </row>
    <row r="109" spans="1:12" ht="253.5" thickBot="1" x14ac:dyDescent="0.3">
      <c r="A109" s="115">
        <v>12</v>
      </c>
      <c r="B109" s="67" t="s">
        <v>269</v>
      </c>
      <c r="C109" s="68" t="s">
        <v>270</v>
      </c>
      <c r="D109" s="19" t="s">
        <v>271</v>
      </c>
      <c r="E109" s="67" t="s">
        <v>20</v>
      </c>
      <c r="F109" s="67" t="s">
        <v>21</v>
      </c>
      <c r="G109" s="215">
        <v>425316.04</v>
      </c>
      <c r="H109" s="67" t="s">
        <v>272</v>
      </c>
      <c r="I109" s="67" t="s">
        <v>121</v>
      </c>
      <c r="J109" s="76" t="s">
        <v>46</v>
      </c>
      <c r="K109" s="216" t="s">
        <v>246</v>
      </c>
      <c r="L109" s="307" t="s">
        <v>355</v>
      </c>
    </row>
    <row r="110" spans="1:12" ht="264.75" thickBot="1" x14ac:dyDescent="0.3">
      <c r="A110" s="113">
        <f t="shared" ref="A110:A118" si="3">+A109+1</f>
        <v>13</v>
      </c>
      <c r="B110" s="79" t="s">
        <v>269</v>
      </c>
      <c r="C110" s="210" t="s">
        <v>273</v>
      </c>
      <c r="D110" s="19" t="s">
        <v>274</v>
      </c>
      <c r="E110" s="95" t="s">
        <v>20</v>
      </c>
      <c r="F110" s="95" t="s">
        <v>21</v>
      </c>
      <c r="G110" s="217">
        <v>515271.83</v>
      </c>
      <c r="H110" s="95" t="s">
        <v>272</v>
      </c>
      <c r="I110" s="95" t="s">
        <v>121</v>
      </c>
      <c r="J110" s="218" t="s">
        <v>46</v>
      </c>
      <c r="K110" s="73" t="s">
        <v>246</v>
      </c>
      <c r="L110" s="307" t="s">
        <v>356</v>
      </c>
    </row>
    <row r="111" spans="1:12" ht="253.5" thickBot="1" x14ac:dyDescent="0.3">
      <c r="A111" s="113">
        <f t="shared" si="3"/>
        <v>14</v>
      </c>
      <c r="B111" s="58" t="s">
        <v>269</v>
      </c>
      <c r="C111" s="59" t="s">
        <v>275</v>
      </c>
      <c r="D111" s="19" t="s">
        <v>276</v>
      </c>
      <c r="E111" s="58" t="s">
        <v>20</v>
      </c>
      <c r="F111" s="58" t="s">
        <v>21</v>
      </c>
      <c r="G111" s="137">
        <v>397483.68</v>
      </c>
      <c r="H111" s="58" t="s">
        <v>272</v>
      </c>
      <c r="I111" s="58" t="s">
        <v>121</v>
      </c>
      <c r="J111" s="219" t="s">
        <v>46</v>
      </c>
      <c r="K111" s="216" t="s">
        <v>246</v>
      </c>
      <c r="L111" s="307" t="s">
        <v>357</v>
      </c>
    </row>
    <row r="112" spans="1:12" ht="253.5" thickBot="1" x14ac:dyDescent="0.3">
      <c r="A112" s="113">
        <f t="shared" si="3"/>
        <v>15</v>
      </c>
      <c r="B112" s="58" t="s">
        <v>269</v>
      </c>
      <c r="C112" s="59" t="s">
        <v>277</v>
      </c>
      <c r="D112" s="19" t="s">
        <v>278</v>
      </c>
      <c r="E112" s="58" t="s">
        <v>20</v>
      </c>
      <c r="F112" s="58" t="s">
        <v>21</v>
      </c>
      <c r="G112" s="137">
        <v>339235.08</v>
      </c>
      <c r="H112" s="58" t="s">
        <v>279</v>
      </c>
      <c r="I112" s="58" t="s">
        <v>121</v>
      </c>
      <c r="J112" s="114" t="s">
        <v>46</v>
      </c>
      <c r="K112" s="216" t="s">
        <v>246</v>
      </c>
      <c r="L112" s="307" t="s">
        <v>358</v>
      </c>
    </row>
    <row r="113" spans="1:12" ht="284.25" thickBot="1" x14ac:dyDescent="0.3">
      <c r="A113" s="113">
        <v>16</v>
      </c>
      <c r="B113" s="220"/>
      <c r="C113" s="221" t="s">
        <v>280</v>
      </c>
      <c r="D113" s="222" t="s">
        <v>281</v>
      </c>
      <c r="E113" s="220" t="s">
        <v>20</v>
      </c>
      <c r="F113" s="220" t="s">
        <v>21</v>
      </c>
      <c r="G113" s="223">
        <v>24600</v>
      </c>
      <c r="H113" s="220" t="s">
        <v>282</v>
      </c>
      <c r="I113" s="220" t="s">
        <v>121</v>
      </c>
      <c r="J113" s="114" t="s">
        <v>24</v>
      </c>
      <c r="K113" s="73" t="s">
        <v>246</v>
      </c>
      <c r="L113" s="305" t="s">
        <v>354</v>
      </c>
    </row>
    <row r="114" spans="1:12" ht="129" thickBot="1" x14ac:dyDescent="0.3">
      <c r="A114" s="113">
        <v>17</v>
      </c>
      <c r="B114" s="67"/>
      <c r="C114" s="68" t="s">
        <v>283</v>
      </c>
      <c r="D114" s="19" t="s">
        <v>284</v>
      </c>
      <c r="E114" s="67" t="s">
        <v>20</v>
      </c>
      <c r="F114" s="67" t="s">
        <v>21</v>
      </c>
      <c r="G114" s="75">
        <v>50000</v>
      </c>
      <c r="H114" s="67" t="s">
        <v>282</v>
      </c>
      <c r="I114" s="67" t="s">
        <v>121</v>
      </c>
      <c r="J114" s="76" t="s">
        <v>24</v>
      </c>
      <c r="K114" s="216" t="s">
        <v>246</v>
      </c>
      <c r="L114" s="307" t="s">
        <v>359</v>
      </c>
    </row>
    <row r="115" spans="1:12" ht="126.75" thickBot="1" x14ac:dyDescent="0.3">
      <c r="A115" s="224">
        <v>18</v>
      </c>
      <c r="B115" s="90" t="s">
        <v>138</v>
      </c>
      <c r="C115" s="59" t="s">
        <v>285</v>
      </c>
      <c r="D115" s="19" t="s">
        <v>286</v>
      </c>
      <c r="E115" s="58" t="s">
        <v>20</v>
      </c>
      <c r="F115" s="41" t="s">
        <v>21</v>
      </c>
      <c r="G115" s="225">
        <v>106618</v>
      </c>
      <c r="H115" s="41" t="s">
        <v>287</v>
      </c>
      <c r="I115" s="37" t="s">
        <v>23</v>
      </c>
      <c r="J115" s="41" t="s">
        <v>46</v>
      </c>
      <c r="K115" s="61" t="s">
        <v>246</v>
      </c>
      <c r="L115" s="305" t="s">
        <v>360</v>
      </c>
    </row>
    <row r="116" spans="1:12" ht="84.75" thickBot="1" x14ac:dyDescent="0.3">
      <c r="A116" s="224">
        <f t="shared" si="3"/>
        <v>19</v>
      </c>
      <c r="B116" s="90" t="s">
        <v>117</v>
      </c>
      <c r="C116" s="59" t="s">
        <v>288</v>
      </c>
      <c r="D116" s="203" t="s">
        <v>289</v>
      </c>
      <c r="E116" s="58" t="s">
        <v>20</v>
      </c>
      <c r="F116" s="58" t="s">
        <v>120</v>
      </c>
      <c r="G116" s="60">
        <v>400000</v>
      </c>
      <c r="H116" s="226" t="s">
        <v>290</v>
      </c>
      <c r="I116" s="37" t="s">
        <v>121</v>
      </c>
      <c r="J116" s="227" t="s">
        <v>46</v>
      </c>
      <c r="K116" s="228" t="s">
        <v>246</v>
      </c>
      <c r="L116" s="305" t="s">
        <v>361</v>
      </c>
    </row>
    <row r="117" spans="1:12" ht="190.5" thickBot="1" x14ac:dyDescent="0.3">
      <c r="A117" s="224">
        <f t="shared" si="3"/>
        <v>20</v>
      </c>
      <c r="B117" s="37" t="s">
        <v>94</v>
      </c>
      <c r="C117" s="119" t="s">
        <v>291</v>
      </c>
      <c r="D117" s="39" t="s">
        <v>292</v>
      </c>
      <c r="E117" s="58" t="s">
        <v>36</v>
      </c>
      <c r="F117" s="58" t="s">
        <v>21</v>
      </c>
      <c r="G117" s="60">
        <v>20000</v>
      </c>
      <c r="H117" s="58" t="s">
        <v>22</v>
      </c>
      <c r="I117" s="58" t="s">
        <v>23</v>
      </c>
      <c r="J117" s="41" t="s">
        <v>24</v>
      </c>
      <c r="K117" s="229" t="s">
        <v>246</v>
      </c>
      <c r="L117" s="305" t="s">
        <v>351</v>
      </c>
    </row>
    <row r="118" spans="1:12" ht="84.75" thickBot="1" x14ac:dyDescent="0.3">
      <c r="A118" s="89">
        <f t="shared" si="3"/>
        <v>21</v>
      </c>
      <c r="B118" s="182" t="s">
        <v>71</v>
      </c>
      <c r="C118" s="230" t="s">
        <v>293</v>
      </c>
      <c r="D118" s="231" t="s">
        <v>294</v>
      </c>
      <c r="E118" s="79" t="s">
        <v>36</v>
      </c>
      <c r="F118" s="79" t="s">
        <v>21</v>
      </c>
      <c r="G118" s="133">
        <v>45000</v>
      </c>
      <c r="H118" s="79" t="s">
        <v>22</v>
      </c>
      <c r="I118" s="79" t="s">
        <v>23</v>
      </c>
      <c r="J118" s="96" t="s">
        <v>46</v>
      </c>
      <c r="K118" s="232" t="s">
        <v>246</v>
      </c>
      <c r="L118" s="305" t="s">
        <v>351</v>
      </c>
    </row>
    <row r="119" spans="1:12" ht="409.6" thickBot="1" x14ac:dyDescent="0.3">
      <c r="A119" s="233">
        <v>22</v>
      </c>
      <c r="B119" s="58" t="s">
        <v>295</v>
      </c>
      <c r="C119" s="59" t="s">
        <v>296</v>
      </c>
      <c r="D119" s="19" t="s">
        <v>297</v>
      </c>
      <c r="E119" s="58" t="s">
        <v>20</v>
      </c>
      <c r="F119" s="58" t="s">
        <v>21</v>
      </c>
      <c r="G119" s="234">
        <v>240000</v>
      </c>
      <c r="H119" s="58" t="s">
        <v>298</v>
      </c>
      <c r="I119" s="58" t="s">
        <v>23</v>
      </c>
      <c r="J119" s="41" t="s">
        <v>46</v>
      </c>
      <c r="K119" s="61" t="s">
        <v>246</v>
      </c>
      <c r="L119" s="305" t="s">
        <v>362</v>
      </c>
    </row>
    <row r="120" spans="1:12" ht="409.6" thickBot="1" x14ac:dyDescent="0.3">
      <c r="A120" s="233">
        <v>23</v>
      </c>
      <c r="B120" s="67" t="s">
        <v>295</v>
      </c>
      <c r="C120" s="68" t="s">
        <v>299</v>
      </c>
      <c r="D120" s="19" t="s">
        <v>300</v>
      </c>
      <c r="E120" s="67" t="s">
        <v>20</v>
      </c>
      <c r="F120" s="67" t="s">
        <v>21</v>
      </c>
      <c r="G120" s="235">
        <v>101000</v>
      </c>
      <c r="H120" s="67" t="s">
        <v>298</v>
      </c>
      <c r="I120" s="67" t="s">
        <v>23</v>
      </c>
      <c r="J120" s="69" t="s">
        <v>46</v>
      </c>
      <c r="K120" s="61" t="s">
        <v>246</v>
      </c>
      <c r="L120" s="305" t="s">
        <v>362</v>
      </c>
    </row>
    <row r="121" spans="1:12" ht="168.75" thickBot="1" x14ac:dyDescent="0.3">
      <c r="A121" s="233">
        <v>24</v>
      </c>
      <c r="B121" s="79" t="s">
        <v>295</v>
      </c>
      <c r="C121" s="118" t="s">
        <v>301</v>
      </c>
      <c r="D121" s="19" t="s">
        <v>302</v>
      </c>
      <c r="E121" s="79" t="s">
        <v>20</v>
      </c>
      <c r="F121" s="79" t="s">
        <v>21</v>
      </c>
      <c r="G121" s="236">
        <v>12300</v>
      </c>
      <c r="H121" s="79" t="s">
        <v>298</v>
      </c>
      <c r="I121" s="79" t="s">
        <v>23</v>
      </c>
      <c r="J121" s="96" t="s">
        <v>24</v>
      </c>
      <c r="K121" s="61" t="s">
        <v>246</v>
      </c>
      <c r="L121" s="305" t="s">
        <v>351</v>
      </c>
    </row>
    <row r="122" spans="1:12" ht="137.25" thickBot="1" x14ac:dyDescent="0.3">
      <c r="A122" s="233">
        <v>25</v>
      </c>
      <c r="B122" s="58" t="s">
        <v>295</v>
      </c>
      <c r="C122" s="59" t="s">
        <v>303</v>
      </c>
      <c r="D122" s="19" t="s">
        <v>304</v>
      </c>
      <c r="E122" s="58" t="s">
        <v>36</v>
      </c>
      <c r="F122" s="58" t="s">
        <v>21</v>
      </c>
      <c r="G122" s="234">
        <v>13000</v>
      </c>
      <c r="H122" s="58" t="s">
        <v>298</v>
      </c>
      <c r="I122" s="58" t="s">
        <v>23</v>
      </c>
      <c r="J122" s="41" t="s">
        <v>24</v>
      </c>
      <c r="K122" s="61" t="s">
        <v>246</v>
      </c>
      <c r="L122" s="305" t="s">
        <v>362</v>
      </c>
    </row>
    <row r="123" spans="1:12" ht="147.75" thickBot="1" x14ac:dyDescent="0.3">
      <c r="A123" s="233">
        <v>26</v>
      </c>
      <c r="B123" s="58" t="s">
        <v>295</v>
      </c>
      <c r="C123" s="59" t="s">
        <v>305</v>
      </c>
      <c r="D123" s="19" t="s">
        <v>306</v>
      </c>
      <c r="E123" s="58" t="s">
        <v>76</v>
      </c>
      <c r="F123" s="58" t="s">
        <v>21</v>
      </c>
      <c r="G123" s="234">
        <v>12300</v>
      </c>
      <c r="H123" s="58" t="s">
        <v>298</v>
      </c>
      <c r="I123" s="58" t="s">
        <v>38</v>
      </c>
      <c r="J123" s="41" t="s">
        <v>24</v>
      </c>
      <c r="K123" s="61" t="s">
        <v>246</v>
      </c>
      <c r="L123" s="308" t="s">
        <v>362</v>
      </c>
    </row>
    <row r="124" spans="1:12" ht="15.75" thickBot="1" x14ac:dyDescent="0.3">
      <c r="A124" s="23"/>
      <c r="B124" s="237"/>
      <c r="C124" s="238"/>
      <c r="D124" s="239" t="s">
        <v>307</v>
      </c>
      <c r="E124" s="63"/>
      <c r="F124" s="240"/>
      <c r="G124" s="241">
        <v>5687566.6100000003</v>
      </c>
      <c r="H124" s="23"/>
      <c r="I124" s="51"/>
      <c r="J124" s="237"/>
      <c r="K124" s="242"/>
      <c r="L124" s="281"/>
    </row>
    <row r="125" spans="1:12" x14ac:dyDescent="0.25">
      <c r="A125" s="173" t="s">
        <v>308</v>
      </c>
      <c r="B125" s="243"/>
      <c r="C125" s="243"/>
      <c r="D125" s="243"/>
      <c r="E125" s="243"/>
      <c r="F125" s="243"/>
      <c r="G125" s="243"/>
      <c r="H125" s="243"/>
      <c r="I125" s="243"/>
      <c r="J125" s="243"/>
      <c r="K125" s="244"/>
      <c r="L125" s="281"/>
    </row>
    <row r="126" spans="1:12" ht="15.75" thickBot="1" x14ac:dyDescent="0.3">
      <c r="A126" s="245"/>
      <c r="B126" s="104"/>
      <c r="C126" s="104"/>
      <c r="D126" s="104"/>
      <c r="E126" s="104"/>
      <c r="F126" s="104"/>
      <c r="G126" s="104"/>
      <c r="H126" s="104"/>
      <c r="I126" s="104"/>
      <c r="J126" s="104"/>
      <c r="K126" s="246"/>
      <c r="L126" s="281"/>
    </row>
    <row r="127" spans="1:12" ht="137.25" thickBot="1" x14ac:dyDescent="0.3">
      <c r="A127" s="115">
        <v>1</v>
      </c>
      <c r="B127" s="67"/>
      <c r="C127" s="68" t="s">
        <v>309</v>
      </c>
      <c r="D127" s="19" t="s">
        <v>310</v>
      </c>
      <c r="E127" s="247" t="s">
        <v>20</v>
      </c>
      <c r="F127" s="67" t="s">
        <v>21</v>
      </c>
      <c r="G127" s="215">
        <v>4567.45</v>
      </c>
      <c r="H127" s="67" t="s">
        <v>197</v>
      </c>
      <c r="I127" s="67"/>
      <c r="J127" s="69" t="s">
        <v>46</v>
      </c>
      <c r="K127" s="229" t="s">
        <v>246</v>
      </c>
      <c r="L127" s="303" t="s">
        <v>351</v>
      </c>
    </row>
    <row r="128" spans="1:12" ht="42.75" thickBot="1" x14ac:dyDescent="0.3">
      <c r="A128" s="113">
        <f t="shared" ref="A128:A139" si="4">+A127+1</f>
        <v>2</v>
      </c>
      <c r="B128" s="79"/>
      <c r="C128" s="118" t="s">
        <v>311</v>
      </c>
      <c r="D128" s="19" t="s">
        <v>312</v>
      </c>
      <c r="E128" s="248"/>
      <c r="F128" s="79" t="s">
        <v>21</v>
      </c>
      <c r="G128" s="133">
        <v>21205</v>
      </c>
      <c r="H128" s="79" t="s">
        <v>313</v>
      </c>
      <c r="I128" s="79"/>
      <c r="J128" s="96" t="s">
        <v>46</v>
      </c>
      <c r="K128" s="232" t="s">
        <v>246</v>
      </c>
      <c r="L128" s="305" t="s">
        <v>362</v>
      </c>
    </row>
    <row r="129" spans="1:12" ht="84.75" thickBot="1" x14ac:dyDescent="0.3">
      <c r="A129" s="113">
        <f t="shared" si="4"/>
        <v>3</v>
      </c>
      <c r="B129" s="20"/>
      <c r="C129" s="18" t="s">
        <v>314</v>
      </c>
      <c r="D129" s="19" t="s">
        <v>315</v>
      </c>
      <c r="E129" s="249"/>
      <c r="F129" s="20" t="s">
        <v>21</v>
      </c>
      <c r="G129" s="21">
        <v>6377.08</v>
      </c>
      <c r="H129" s="20" t="s">
        <v>197</v>
      </c>
      <c r="I129" s="20"/>
      <c r="J129" s="22" t="s">
        <v>46</v>
      </c>
      <c r="K129" s="232" t="s">
        <v>246</v>
      </c>
      <c r="L129" s="305" t="s">
        <v>351</v>
      </c>
    </row>
    <row r="130" spans="1:12" ht="63.75" thickBot="1" x14ac:dyDescent="0.3">
      <c r="A130" s="113">
        <f t="shared" si="4"/>
        <v>4</v>
      </c>
      <c r="B130" s="58"/>
      <c r="C130" s="59" t="s">
        <v>316</v>
      </c>
      <c r="D130" s="19" t="s">
        <v>317</v>
      </c>
      <c r="E130" s="250"/>
      <c r="F130" s="58" t="s">
        <v>21</v>
      </c>
      <c r="G130" s="60">
        <v>10565</v>
      </c>
      <c r="H130" s="58" t="s">
        <v>22</v>
      </c>
      <c r="I130" s="58"/>
      <c r="J130" s="41" t="s">
        <v>32</v>
      </c>
      <c r="K130" s="229" t="s">
        <v>246</v>
      </c>
      <c r="L130" s="305" t="s">
        <v>362</v>
      </c>
    </row>
    <row r="131" spans="1:12" ht="63.75" thickBot="1" x14ac:dyDescent="0.3">
      <c r="A131" s="113">
        <f t="shared" si="4"/>
        <v>5</v>
      </c>
      <c r="B131" s="79"/>
      <c r="C131" s="118" t="s">
        <v>318</v>
      </c>
      <c r="D131" s="19" t="s">
        <v>319</v>
      </c>
      <c r="E131" s="248"/>
      <c r="F131" s="79" t="s">
        <v>21</v>
      </c>
      <c r="G131" s="133">
        <v>26568</v>
      </c>
      <c r="H131" s="79" t="s">
        <v>22</v>
      </c>
      <c r="I131" s="79"/>
      <c r="J131" s="96" t="s">
        <v>46</v>
      </c>
      <c r="K131" s="251" t="s">
        <v>246</v>
      </c>
      <c r="L131" s="305" t="s">
        <v>362</v>
      </c>
    </row>
    <row r="132" spans="1:12" ht="95.25" thickBot="1" x14ac:dyDescent="0.3">
      <c r="A132" s="113">
        <f t="shared" si="4"/>
        <v>6</v>
      </c>
      <c r="B132" s="252"/>
      <c r="C132" s="18" t="s">
        <v>320</v>
      </c>
      <c r="D132" s="19" t="s">
        <v>321</v>
      </c>
      <c r="E132" s="249"/>
      <c r="F132" s="20" t="s">
        <v>21</v>
      </c>
      <c r="G132" s="21">
        <v>9645</v>
      </c>
      <c r="H132" s="20" t="s">
        <v>322</v>
      </c>
      <c r="I132" s="252"/>
      <c r="J132" s="252" t="s">
        <v>24</v>
      </c>
      <c r="K132" s="253" t="s">
        <v>246</v>
      </c>
      <c r="L132" s="305" t="s">
        <v>354</v>
      </c>
    </row>
    <row r="133" spans="1:12" ht="95.25" thickBot="1" x14ac:dyDescent="0.3">
      <c r="A133" s="113">
        <f t="shared" si="4"/>
        <v>7</v>
      </c>
      <c r="B133" s="220"/>
      <c r="C133" s="59" t="s">
        <v>323</v>
      </c>
      <c r="D133" s="19" t="s">
        <v>324</v>
      </c>
      <c r="E133" s="250"/>
      <c r="F133" s="58" t="s">
        <v>21</v>
      </c>
      <c r="G133" s="60">
        <v>9645</v>
      </c>
      <c r="H133" s="58" t="s">
        <v>322</v>
      </c>
      <c r="I133" s="220"/>
      <c r="J133" s="114" t="s">
        <v>24</v>
      </c>
      <c r="K133" s="229" t="s">
        <v>246</v>
      </c>
      <c r="L133" s="305" t="s">
        <v>362</v>
      </c>
    </row>
    <row r="134" spans="1:12" ht="158.25" thickBot="1" x14ac:dyDescent="0.3">
      <c r="A134" s="113">
        <f t="shared" si="4"/>
        <v>8</v>
      </c>
      <c r="B134" s="58"/>
      <c r="C134" s="59" t="s">
        <v>325</v>
      </c>
      <c r="D134" s="19" t="s">
        <v>326</v>
      </c>
      <c r="E134" s="58" t="s">
        <v>20</v>
      </c>
      <c r="F134" s="58" t="s">
        <v>21</v>
      </c>
      <c r="G134" s="60">
        <v>35000</v>
      </c>
      <c r="H134" s="226" t="s">
        <v>22</v>
      </c>
      <c r="I134" s="219"/>
      <c r="J134" s="254" t="s">
        <v>46</v>
      </c>
      <c r="K134" s="73" t="s">
        <v>246</v>
      </c>
      <c r="L134" s="305" t="s">
        <v>354</v>
      </c>
    </row>
    <row r="135" spans="1:12" ht="74.25" thickBot="1" x14ac:dyDescent="0.3">
      <c r="A135" s="113">
        <f t="shared" si="4"/>
        <v>9</v>
      </c>
      <c r="B135" s="67"/>
      <c r="C135" s="68" t="s">
        <v>327</v>
      </c>
      <c r="D135" s="19" t="s">
        <v>328</v>
      </c>
      <c r="E135" s="67" t="s">
        <v>20</v>
      </c>
      <c r="F135" s="67" t="s">
        <v>21</v>
      </c>
      <c r="G135" s="75">
        <v>8000</v>
      </c>
      <c r="H135" s="255" t="s">
        <v>197</v>
      </c>
      <c r="I135" s="256"/>
      <c r="J135" s="257" t="s">
        <v>46</v>
      </c>
      <c r="K135" s="258" t="s">
        <v>246</v>
      </c>
      <c r="L135" s="305" t="s">
        <v>362</v>
      </c>
    </row>
    <row r="136" spans="1:12" ht="126.75" thickBot="1" x14ac:dyDescent="0.3">
      <c r="A136" s="113">
        <f t="shared" si="4"/>
        <v>10</v>
      </c>
      <c r="B136" s="67"/>
      <c r="C136" s="68" t="s">
        <v>329</v>
      </c>
      <c r="D136" s="19" t="s">
        <v>330</v>
      </c>
      <c r="E136" s="67" t="s">
        <v>20</v>
      </c>
      <c r="F136" s="67" t="s">
        <v>21</v>
      </c>
      <c r="G136" s="75">
        <v>1940</v>
      </c>
      <c r="H136" s="259" t="s">
        <v>22</v>
      </c>
      <c r="I136" s="260"/>
      <c r="J136" s="257" t="s">
        <v>46</v>
      </c>
      <c r="K136" s="261" t="s">
        <v>246</v>
      </c>
      <c r="L136" s="305" t="s">
        <v>354</v>
      </c>
    </row>
    <row r="137" spans="1:12" ht="116.25" thickBot="1" x14ac:dyDescent="0.3">
      <c r="A137" s="113">
        <f t="shared" si="4"/>
        <v>11</v>
      </c>
      <c r="B137" s="67"/>
      <c r="C137" s="68" t="s">
        <v>331</v>
      </c>
      <c r="D137" s="19" t="s">
        <v>332</v>
      </c>
      <c r="E137" s="67" t="s">
        <v>20</v>
      </c>
      <c r="F137" s="67" t="s">
        <v>21</v>
      </c>
      <c r="G137" s="75">
        <v>30000</v>
      </c>
      <c r="H137" s="259" t="s">
        <v>22</v>
      </c>
      <c r="I137" s="260"/>
      <c r="J137" s="257" t="s">
        <v>46</v>
      </c>
      <c r="K137" s="262" t="s">
        <v>246</v>
      </c>
      <c r="L137" s="305" t="s">
        <v>362</v>
      </c>
    </row>
    <row r="138" spans="1:12" ht="84.75" thickBot="1" x14ac:dyDescent="0.3">
      <c r="A138" s="113">
        <f t="shared" si="4"/>
        <v>12</v>
      </c>
      <c r="B138" s="67"/>
      <c r="C138" s="68" t="s">
        <v>333</v>
      </c>
      <c r="D138" s="19" t="s">
        <v>334</v>
      </c>
      <c r="E138" s="67" t="s">
        <v>20</v>
      </c>
      <c r="F138" s="67" t="s">
        <v>21</v>
      </c>
      <c r="G138" s="75">
        <v>20000</v>
      </c>
      <c r="H138" s="259" t="s">
        <v>22</v>
      </c>
      <c r="I138" s="260"/>
      <c r="J138" s="257" t="s">
        <v>46</v>
      </c>
      <c r="K138" s="258" t="s">
        <v>246</v>
      </c>
      <c r="L138" s="305" t="s">
        <v>354</v>
      </c>
    </row>
    <row r="139" spans="1:12" ht="63.75" thickBot="1" x14ac:dyDescent="0.3">
      <c r="A139" s="113">
        <f t="shared" si="4"/>
        <v>13</v>
      </c>
      <c r="B139" s="37"/>
      <c r="C139" s="119" t="s">
        <v>335</v>
      </c>
      <c r="D139" s="39" t="s">
        <v>336</v>
      </c>
      <c r="E139" s="41" t="s">
        <v>20</v>
      </c>
      <c r="F139" s="37" t="s">
        <v>21</v>
      </c>
      <c r="G139" s="141">
        <v>67755.89</v>
      </c>
      <c r="H139" s="227" t="s">
        <v>313</v>
      </c>
      <c r="I139" s="219"/>
      <c r="J139" s="254" t="s">
        <v>32</v>
      </c>
      <c r="K139" s="229" t="s">
        <v>246</v>
      </c>
      <c r="L139" s="308" t="s">
        <v>362</v>
      </c>
    </row>
    <row r="140" spans="1:12" ht="15.75" thickBot="1" x14ac:dyDescent="0.3">
      <c r="A140" s="82"/>
      <c r="B140" s="263"/>
      <c r="C140" s="264"/>
      <c r="D140" s="265" t="s">
        <v>307</v>
      </c>
      <c r="E140" s="103"/>
      <c r="F140" s="266"/>
      <c r="G140" s="87">
        <f>SUM(G127:G139)</f>
        <v>251268.41999999998</v>
      </c>
      <c r="H140" s="23"/>
      <c r="I140" s="51"/>
      <c r="J140" s="237"/>
      <c r="K140" s="242"/>
      <c r="L140" s="281"/>
    </row>
    <row r="141" spans="1:12" ht="16.5" thickBot="1" x14ac:dyDescent="0.3">
      <c r="A141" s="267"/>
      <c r="B141" s="268"/>
      <c r="C141" s="269"/>
      <c r="D141" s="270" t="s">
        <v>337</v>
      </c>
      <c r="E141" s="268"/>
      <c r="F141" s="268"/>
      <c r="G141" s="271">
        <f>+G140+G124+G95</f>
        <v>6999935.3800000008</v>
      </c>
      <c r="H141" s="272"/>
      <c r="I141" s="268"/>
      <c r="J141" s="268"/>
      <c r="K141" s="273"/>
      <c r="L141" s="281"/>
    </row>
    <row r="142" spans="1:12" x14ac:dyDescent="0.25">
      <c r="A142" s="274"/>
      <c r="C142" s="2"/>
      <c r="L142" s="281"/>
    </row>
    <row r="143" spans="1:12" ht="15.75" thickBot="1" x14ac:dyDescent="0.3">
      <c r="A143" s="274"/>
      <c r="C143" s="2"/>
      <c r="L143" s="281"/>
    </row>
    <row r="144" spans="1:12" ht="16.5" thickBot="1" x14ac:dyDescent="0.3">
      <c r="A144" s="275" t="s">
        <v>338</v>
      </c>
      <c r="B144" s="276"/>
      <c r="C144" s="276"/>
      <c r="D144" s="276"/>
      <c r="E144" s="276"/>
      <c r="F144" s="276"/>
      <c r="G144" s="276"/>
      <c r="H144" s="276"/>
      <c r="I144" s="276"/>
      <c r="J144" s="276"/>
      <c r="K144" s="277"/>
      <c r="L144" s="281"/>
    </row>
    <row r="145" spans="1:12" x14ac:dyDescent="0.25">
      <c r="A145" s="278"/>
      <c r="B145" s="279"/>
      <c r="C145" s="280"/>
      <c r="D145" s="281"/>
      <c r="E145" s="281"/>
      <c r="F145" s="281"/>
      <c r="G145" s="281"/>
      <c r="H145" s="281"/>
      <c r="I145" s="281"/>
      <c r="J145" s="281"/>
      <c r="K145" s="282"/>
      <c r="L145" s="281"/>
    </row>
    <row r="146" spans="1:12" x14ac:dyDescent="0.25">
      <c r="A146" s="278"/>
      <c r="B146" s="283"/>
      <c r="C146" s="280"/>
      <c r="D146" s="281"/>
      <c r="E146" s="281"/>
      <c r="F146" s="281"/>
      <c r="G146" s="281"/>
      <c r="H146" s="281"/>
      <c r="I146" s="281"/>
      <c r="J146" s="281"/>
      <c r="K146" s="282"/>
    </row>
    <row r="147" spans="1:12" x14ac:dyDescent="0.25">
      <c r="A147" s="278"/>
      <c r="B147" s="283" t="s">
        <v>339</v>
      </c>
      <c r="C147" s="280"/>
      <c r="D147" s="281"/>
      <c r="E147" s="281"/>
      <c r="F147" s="284">
        <v>385573</v>
      </c>
      <c r="G147" s="281"/>
      <c r="H147" s="281"/>
      <c r="I147" s="281"/>
      <c r="J147" s="281"/>
      <c r="K147" s="282"/>
    </row>
    <row r="148" spans="1:12" x14ac:dyDescent="0.25">
      <c r="A148" s="278"/>
      <c r="B148" s="283" t="s">
        <v>340</v>
      </c>
      <c r="C148" s="280"/>
      <c r="D148" s="281"/>
      <c r="E148" s="281"/>
      <c r="F148" s="284">
        <v>668994.53</v>
      </c>
      <c r="G148" s="285"/>
      <c r="H148" s="281"/>
      <c r="I148" s="281"/>
      <c r="J148" s="281"/>
      <c r="K148" s="282"/>
    </row>
    <row r="149" spans="1:12" ht="15.75" thickBot="1" x14ac:dyDescent="0.3">
      <c r="A149" s="286"/>
      <c r="B149" s="287"/>
      <c r="C149" s="288"/>
      <c r="D149" s="289"/>
      <c r="E149" s="289"/>
      <c r="F149" s="289"/>
      <c r="G149" s="289"/>
      <c r="H149" s="289"/>
      <c r="I149" s="289"/>
      <c r="J149" s="289"/>
      <c r="K149" s="290"/>
    </row>
    <row r="150" spans="1:12" x14ac:dyDescent="0.25">
      <c r="A150" s="309"/>
      <c r="B150" s="309"/>
      <c r="C150" s="2"/>
    </row>
  </sheetData>
  <mergeCells count="62">
    <mergeCell ref="A94:C94"/>
    <mergeCell ref="E94:F94"/>
    <mergeCell ref="H94:K94"/>
    <mergeCell ref="A96:K97"/>
    <mergeCell ref="A124:C124"/>
    <mergeCell ref="E124:F124"/>
    <mergeCell ref="H124:K124"/>
    <mergeCell ref="A72:C72"/>
    <mergeCell ref="E72:F72"/>
    <mergeCell ref="H72:K72"/>
    <mergeCell ref="A73:K73"/>
    <mergeCell ref="A80:C80"/>
    <mergeCell ref="E80:F80"/>
    <mergeCell ref="H80:K80"/>
    <mergeCell ref="A41:C41"/>
    <mergeCell ref="E41:F41"/>
    <mergeCell ref="H41:K41"/>
    <mergeCell ref="A42:K42"/>
    <mergeCell ref="A52:C52"/>
    <mergeCell ref="E52:F52"/>
    <mergeCell ref="H52:K52"/>
    <mergeCell ref="A25:C25"/>
    <mergeCell ref="E25:F25"/>
    <mergeCell ref="H25:K25"/>
    <mergeCell ref="A26:K26"/>
    <mergeCell ref="A34:C34"/>
    <mergeCell ref="E34:F34"/>
    <mergeCell ref="H34:K34"/>
    <mergeCell ref="A15:C15"/>
    <mergeCell ref="E15:F15"/>
    <mergeCell ref="H15:K15"/>
    <mergeCell ref="A16:K16"/>
    <mergeCell ref="A19:C19"/>
    <mergeCell ref="E19:F19"/>
    <mergeCell ref="H19:K19"/>
    <mergeCell ref="A2:K2"/>
    <mergeCell ref="A5:K5"/>
    <mergeCell ref="A9:C9"/>
    <mergeCell ref="E9:F9"/>
    <mergeCell ref="H9:K9"/>
    <mergeCell ref="A10:K10"/>
    <mergeCell ref="A125:K126"/>
    <mergeCell ref="A140:C140"/>
    <mergeCell ref="E140:F140"/>
    <mergeCell ref="A95:C95"/>
    <mergeCell ref="E95:F95"/>
    <mergeCell ref="A82:K82"/>
    <mergeCell ref="A85:C85"/>
    <mergeCell ref="E85:F85"/>
    <mergeCell ref="H85:K85"/>
    <mergeCell ref="A86:K86"/>
    <mergeCell ref="A81:K81"/>
    <mergeCell ref="A53:K53"/>
    <mergeCell ref="A62:K62"/>
    <mergeCell ref="A35:K35"/>
    <mergeCell ref="A20:K20"/>
    <mergeCell ref="A3:K3"/>
    <mergeCell ref="A6:K6"/>
    <mergeCell ref="A7:K7"/>
    <mergeCell ref="H140:K140"/>
    <mergeCell ref="A144:K144"/>
    <mergeCell ref="A21:K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Γιαννικουρή</dc:creator>
  <cp:lastModifiedBy>Γιαννικουρή</cp:lastModifiedBy>
  <dcterms:created xsi:type="dcterms:W3CDTF">2015-01-16T09:02:53Z</dcterms:created>
  <dcterms:modified xsi:type="dcterms:W3CDTF">2015-01-16T09:09:29Z</dcterms:modified>
</cp:coreProperties>
</file>