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15480" windowHeight="11640"/>
  </bookViews>
  <sheets>
    <sheet name="Φύλλο1" sheetId="1" r:id="rId1"/>
    <sheet name="Φύλλο2" sheetId="2" r:id="rId2"/>
    <sheet name="Φύλλο3" sheetId="3" r:id="rId3"/>
  </sheets>
  <definedNames>
    <definedName name="_xlnm.Print_Titles" localSheetId="0">Φύλλο1!$8:$10</definedName>
  </definedNames>
  <calcPr calcId="114210" fullCalcOnLoad="1"/>
</workbook>
</file>

<file path=xl/calcChain.xml><?xml version="1.0" encoding="utf-8"?>
<calcChain xmlns="http://schemas.openxmlformats.org/spreadsheetml/2006/main">
  <c r="H18" i="1"/>
  <c r="H16"/>
  <c r="H17"/>
  <c r="I19"/>
  <c r="H12"/>
  <c r="H13"/>
  <c r="I14"/>
  <c r="H20"/>
  <c r="H21"/>
  <c r="H22"/>
  <c r="I24"/>
  <c r="O9"/>
  <c r="Q8"/>
  <c r="P8"/>
  <c r="O8"/>
  <c r="N8"/>
  <c r="M8"/>
  <c r="L8"/>
  <c r="L3"/>
  <c r="L2"/>
  <c r="L1"/>
  <c r="Y28"/>
  <c r="I25"/>
  <c r="I26"/>
</calcChain>
</file>

<file path=xl/sharedStrings.xml><?xml version="1.0" encoding="utf-8"?>
<sst xmlns="http://schemas.openxmlformats.org/spreadsheetml/2006/main" count="106" uniqueCount="72">
  <si>
    <t>ΕΛΛΗΝΙΚΗ  ΔΗΜΟΚΡΑΤΙΑ</t>
  </si>
  <si>
    <t>ΠΕΡΙΦΕΡΕΙΑ ΔΥΤΙΚΗΣ ΕΛΛΑΔΟΣ</t>
  </si>
  <si>
    <t>ΕΡΓΟ:</t>
  </si>
  <si>
    <t>Π  Ρ  Ο  Ϋ  Π  Ο  Λ  Ο  Γ  Ι  Σ  Μ  Ο  Σ      Μ  Ε  Λ  Ε  Τ  Η  Σ</t>
  </si>
  <si>
    <t>Σ  Υ  Ν  Ο  Π  Τ  Ι  Κ  Ο  Σ     Π  Ι  Ν  Α  Κ  Α  Σ      Π  Ρ  Ο  Μ  Ε  Τ  Ρ  Η  Σ  Η  Σ</t>
  </si>
  <si>
    <t>α/α</t>
  </si>
  <si>
    <t>α/α      Τιμολογ.</t>
  </si>
  <si>
    <t>Είδος εργασίας</t>
  </si>
  <si>
    <t xml:space="preserve">Άρθρο </t>
  </si>
  <si>
    <t>Μο-νάδα</t>
  </si>
  <si>
    <t xml:space="preserve">Ποσότητα </t>
  </si>
  <si>
    <t>Τιμή  Μονάδας</t>
  </si>
  <si>
    <t>Δαπάνη</t>
  </si>
  <si>
    <t>Αναθεώρησης</t>
  </si>
  <si>
    <t>Μερική</t>
  </si>
  <si>
    <t>Ολική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</si>
  <si>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</si>
  <si>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</si>
  <si>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</si>
  <si>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</si>
  <si>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</si>
  <si>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</si>
  <si>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</si>
  <si>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</si>
  <si>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</si>
  <si>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Σ Υ Ν Ο Λ Ο   Κ Α Τ Η Γ Ο Ρ Ι Ω Ν</t>
  </si>
  <si>
    <t xml:space="preserve">ΣΥΝΟΛΟ Σ1 </t>
  </si>
  <si>
    <t>ΣΥΝΟΛΟ ΔΑΠΑΝΗΣ Σ2 =</t>
  </si>
  <si>
    <t>ΣΥΝΟΛΙΚΗ ΔΑΠΑΝΗ Σ3 =</t>
  </si>
  <si>
    <r>
      <t xml:space="preserve">Απρόβλεπτα </t>
    </r>
    <r>
      <rPr>
        <b/>
        <sz val="10"/>
        <rFont val="Arial"/>
        <family val="2"/>
        <charset val="161"/>
      </rPr>
      <t>15%</t>
    </r>
    <r>
      <rPr>
        <sz val="10"/>
        <rFont val="Arial"/>
        <family val="2"/>
        <charset val="161"/>
      </rPr>
      <t xml:space="preserve"> x Σ =</t>
    </r>
  </si>
  <si>
    <t>Προστίθεται Φ.Π.Α. 24% x Σ2 =</t>
  </si>
  <si>
    <t xml:space="preserve">Θεωρήθηκε </t>
  </si>
  <si>
    <r>
      <t xml:space="preserve"> </t>
    </r>
    <r>
      <rPr>
        <b/>
        <sz val="10"/>
        <color indexed="8"/>
        <rFont val="Arial"/>
        <family val="2"/>
        <charset val="161"/>
      </rPr>
      <t>Πολιτικός Μηχανικός Τ.Ε.</t>
    </r>
  </si>
  <si>
    <t>Μεσολόγγι,     / 06  /2016</t>
  </si>
  <si>
    <t>ΔΗΜΟΣ Ι.Π. ΜΕΣΟΛΟΓΓΙΟΥ</t>
  </si>
  <si>
    <t>Δ/ΝΣΗ ΤΕΧΝΙΚΩΝ ΥΠΗΡΕΣΙΩΝ</t>
  </si>
  <si>
    <t>ΕΠΙΣΚΕΥΗ ΑΠΟΔΥΤΗΡΙΩΝ ΓΗΠΕΔΟΥ ΑΣΤΑΚΟΥ</t>
  </si>
  <si>
    <t>ΚΑΙ ΠΕΡΙΒΑΛΛΟΝΤΟΣ ΧΩΡΟΥ</t>
  </si>
  <si>
    <t xml:space="preserve">ΕΡΓΟ: ΕΠΙΣΚΕΥΗ ΑΠΟΔΥΤΗΡΙΩΝ ΓΗΠΕΔΟΥ </t>
  </si>
  <si>
    <t>ΑΣΤΑΚΟΥ ΚΑΙ ΠΕΡΙΒΑΛΛΟΝΤΟΣ ΧΩΡΟΥ</t>
  </si>
  <si>
    <t>Η Προϊσταμένη Τμήματος Κτιριακών &amp;</t>
  </si>
  <si>
    <t xml:space="preserve">Συγκοινωνιακών έργων Δ.Τ.Υ. Δήμου </t>
  </si>
  <si>
    <t>Σταμάτη ευφροσύνη</t>
  </si>
  <si>
    <t>Η συντάξασα</t>
  </si>
  <si>
    <t>Ραλάτου Ζαχαρούλα</t>
  </si>
  <si>
    <t>Πολ/κός Μηχ/κός Π.Ε.</t>
  </si>
  <si>
    <t>1 . ΧΩΜΑΤΟΥΡΓΙΚΑ</t>
  </si>
  <si>
    <t>Eκσκαφή θεμελίων και τάφρων χωρίς τη χρήση μηχανικών μέσων σε εδάφη γαιώδη - ημιβραχώδη</t>
  </si>
  <si>
    <t>ΟΙΚ-2122</t>
  </si>
  <si>
    <t>20.04.01</t>
  </si>
  <si>
    <t>M3</t>
  </si>
  <si>
    <t>Επίχωση με προϊόντα εκσκαφών, εκβραχισμών ή κατεδαφίσεων</t>
  </si>
  <si>
    <t>ΟΙΚ-2162</t>
  </si>
  <si>
    <t>20.10</t>
  </si>
  <si>
    <t>Προμήθεια, μεταφορά επί τόπου, διάστρωση και συμπύκνωση σκυροδέματος με χρήση αντλίας ή πυργογερανού για κατασκευές από σκυρόδεμα C16/20</t>
  </si>
  <si>
    <t>32.01.04</t>
  </si>
  <si>
    <t>ΟΙΚ-3214</t>
  </si>
  <si>
    <t>ΟΙΚ 7331</t>
  </si>
  <si>
    <t>73.33.02</t>
  </si>
  <si>
    <t>M2</t>
  </si>
  <si>
    <t>ΑΠΟΛΟΓΙΣΤΙΚΑ (Υδραυλική-ηλεκτρολογική εγκατάσταση - Προμήθεια και τοποθέτηση ηλιακού θερμοσίφωνα 200lt)</t>
  </si>
  <si>
    <t>ΟΙΚ 4713</t>
  </si>
  <si>
    <t>50.15.02</t>
  </si>
  <si>
    <t>2 . TEXNIKA</t>
  </si>
  <si>
    <t>Σύνολο κατηγορίας 1</t>
  </si>
  <si>
    <t>Σύνολο κατηγορίας 2</t>
  </si>
  <si>
    <t>Τυποποιημένα κινητά διαχωριστικά χώρων υγιεινής βιομηχανικής προέλευσης πετάσματα αλουμινίου</t>
  </si>
  <si>
    <t>ΣΥΝΟΛΙΚΗ ΔΑΠΑΝΗ Σ3 με στρογγυλοποίηση:                                                                                                        11.500,00</t>
  </si>
  <si>
    <t>Επιστρώσεις δαπέδων με πλακίδια GROUP 4, διαστάσεων 30x30 cm</t>
  </si>
  <si>
    <t>Αστακός,   24 /  06 /2016</t>
  </si>
  <si>
    <t>Αστακός,    24 / 06  /2016</t>
  </si>
  <si>
    <t xml:space="preserve">      Η συντάξασα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</si>
</sst>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161"/>
      <scheme val="minor"/>
    </font>
    <font>
      <sz val="9"/>
      <name val="Times New Roman"/>
      <family val="1"/>
      <charset val="161"/>
    </font>
    <font>
      <b/>
      <sz val="10"/>
      <name val="Arial Greek"/>
      <charset val="161"/>
    </font>
    <font>
      <sz val="10"/>
      <name val="Arial Greek"/>
      <family val="2"/>
      <charset val="161"/>
    </font>
    <font>
      <b/>
      <sz val="11"/>
      <name val="Arial Greek"/>
      <charset val="161"/>
    </font>
    <font>
      <sz val="10"/>
      <name val="Arial Greek"/>
      <charset val="161"/>
    </font>
    <font>
      <sz val="12"/>
      <name val="Arial Greek"/>
      <family val="2"/>
      <charset val="161"/>
    </font>
    <font>
      <b/>
      <sz val="10"/>
      <color indexed="8"/>
      <name val="Arial"/>
      <family val="2"/>
      <charset val="161"/>
    </font>
    <font>
      <b/>
      <sz val="8"/>
      <name val="Arial Greek"/>
      <charset val="161"/>
    </font>
    <font>
      <sz val="8"/>
      <name val="Arial Greek"/>
      <charset val="161"/>
    </font>
    <font>
      <b/>
      <sz val="12"/>
      <name val="Arial Greek"/>
      <charset val="161"/>
    </font>
    <font>
      <sz val="12"/>
      <name val="Arial Greek"/>
      <charset val="161"/>
    </font>
    <font>
      <b/>
      <sz val="9"/>
      <name val="Arial Greek"/>
      <charset val="161"/>
    </font>
    <font>
      <b/>
      <sz val="10"/>
      <name val="Arial"/>
      <family val="2"/>
      <charset val="161"/>
    </font>
    <font>
      <b/>
      <sz val="10"/>
      <name val="Arial Greek"/>
      <family val="2"/>
      <charset val="161"/>
    </font>
    <font>
      <b/>
      <sz val="14"/>
      <name val="Arial Greek"/>
      <charset val="161"/>
    </font>
    <font>
      <sz val="10"/>
      <name val="Arial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b/>
      <sz val="8"/>
      <name val="Arial"/>
      <family val="2"/>
      <charset val="161"/>
    </font>
    <font>
      <sz val="11"/>
      <color indexed="8"/>
      <name val="Arial"/>
      <family val="2"/>
      <charset val="161"/>
    </font>
    <font>
      <sz val="10"/>
      <color indexed="8"/>
      <name val="Arial"/>
      <family val="2"/>
      <charset val="161"/>
    </font>
    <font>
      <sz val="8"/>
      <color indexed="8"/>
      <name val="Arial"/>
      <family val="2"/>
      <charset val="161"/>
    </font>
    <font>
      <b/>
      <sz val="11"/>
      <color indexed="8"/>
      <name val="Calibri"/>
      <family val="2"/>
      <charset val="161"/>
    </font>
    <font>
      <sz val="11"/>
      <name val="Calibri"/>
      <family val="2"/>
      <charset val="161"/>
    </font>
    <font>
      <sz val="8"/>
      <name val="Calibri"/>
      <family val="2"/>
      <charset val="16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1">
    <xf numFmtId="0" fontId="0" fillId="0" borderId="0" xfId="0"/>
    <xf numFmtId="0" fontId="2" fillId="0" borderId="0" xfId="1" applyNumberFormat="1" applyFont="1" applyFill="1" applyBorder="1" applyAlignment="1">
      <alignment vertical="center"/>
    </xf>
    <xf numFmtId="0" fontId="3" fillId="0" borderId="0" xfId="1" applyNumberFormat="1" applyFont="1" applyAlignment="1">
      <alignment horizontal="left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3" fillId="0" borderId="0" xfId="1" applyNumberFormat="1" applyFont="1" applyBorder="1" applyAlignment="1">
      <alignment horizontal="center"/>
    </xf>
    <xf numFmtId="0" fontId="3" fillId="0" borderId="0" xfId="1" applyNumberFormat="1" applyFont="1" applyBorder="1" applyAlignment="1">
      <alignment horizontal="left" wrapText="1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15" fillId="0" borderId="0" xfId="0" applyFont="1" applyBorder="1" applyAlignment="1">
      <alignment horizontal="centerContinuous" vertical="center"/>
    </xf>
    <xf numFmtId="0" fontId="10" fillId="0" borderId="0" xfId="0" applyFont="1" applyBorder="1" applyAlignment="1">
      <alignment horizontal="centerContinuous" vertical="center"/>
    </xf>
    <xf numFmtId="0" fontId="5" fillId="0" borderId="1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Continuous" vertical="center"/>
    </xf>
    <xf numFmtId="0" fontId="5" fillId="2" borderId="6" xfId="0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" fontId="0" fillId="0" borderId="0" xfId="0" applyNumberFormat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3" fillId="2" borderId="7" xfId="1" applyNumberFormat="1" applyFont="1" applyFill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3" fillId="2" borderId="9" xfId="1" applyNumberFormat="1" applyFont="1" applyFill="1" applyBorder="1" applyAlignment="1">
      <alignment horizontal="center" vertical="center"/>
    </xf>
    <xf numFmtId="4" fontId="13" fillId="2" borderId="10" xfId="1" applyNumberFormat="1" applyFont="1" applyFill="1" applyBorder="1" applyAlignment="1">
      <alignment horizontal="center" vertical="center"/>
    </xf>
    <xf numFmtId="4" fontId="13" fillId="2" borderId="11" xfId="1" applyNumberFormat="1" applyFont="1" applyFill="1" applyBorder="1" applyAlignment="1">
      <alignment horizontal="center" vertical="center"/>
    </xf>
    <xf numFmtId="49" fontId="18" fillId="0" borderId="12" xfId="1" applyNumberFormat="1" applyFont="1" applyBorder="1" applyAlignment="1">
      <alignment horizontal="center"/>
    </xf>
    <xf numFmtId="49" fontId="18" fillId="0" borderId="13" xfId="1" applyNumberFormat="1" applyFont="1" applyBorder="1" applyAlignment="1">
      <alignment horizontal="center"/>
    </xf>
    <xf numFmtId="49" fontId="18" fillId="0" borderId="14" xfId="1" applyNumberFormat="1" applyFont="1" applyBorder="1" applyAlignment="1">
      <alignment horizontal="center"/>
    </xf>
    <xf numFmtId="0" fontId="13" fillId="3" borderId="15" xfId="0" applyFont="1" applyFill="1" applyBorder="1" applyAlignment="1">
      <alignment vertical="center"/>
    </xf>
    <xf numFmtId="0" fontId="19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vertical="center" wrapText="1"/>
    </xf>
    <xf numFmtId="0" fontId="16" fillId="3" borderId="16" xfId="0" applyFont="1" applyFill="1" applyBorder="1" applyAlignment="1">
      <alignment horizontal="center" vertical="center" wrapText="1"/>
    </xf>
    <xf numFmtId="0" fontId="16" fillId="3" borderId="16" xfId="0" applyFont="1" applyFill="1" applyBorder="1" applyAlignment="1">
      <alignment vertical="center"/>
    </xf>
    <xf numFmtId="0" fontId="16" fillId="3" borderId="17" xfId="0" applyFont="1" applyFill="1" applyBorder="1" applyAlignment="1">
      <alignment vertical="center"/>
    </xf>
    <xf numFmtId="0" fontId="16" fillId="0" borderId="1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 wrapText="1"/>
    </xf>
    <xf numFmtId="4" fontId="16" fillId="0" borderId="19" xfId="0" applyNumberFormat="1" applyFont="1" applyBorder="1" applyAlignment="1">
      <alignment vertical="center"/>
    </xf>
    <xf numFmtId="4" fontId="16" fillId="0" borderId="20" xfId="0" applyNumberFormat="1" applyFont="1" applyBorder="1" applyAlignment="1">
      <alignment vertical="center"/>
    </xf>
    <xf numFmtId="0" fontId="13" fillId="2" borderId="15" xfId="0" applyFont="1" applyFill="1" applyBorder="1" applyAlignment="1">
      <alignment vertical="center"/>
    </xf>
    <xf numFmtId="0" fontId="13" fillId="2" borderId="16" xfId="0" applyFont="1" applyFill="1" applyBorder="1" applyAlignment="1">
      <alignment vertical="center"/>
    </xf>
    <xf numFmtId="4" fontId="13" fillId="2" borderId="17" xfId="0" applyNumberFormat="1" applyFont="1" applyFill="1" applyBorder="1" applyAlignment="1">
      <alignment vertical="center"/>
    </xf>
    <xf numFmtId="0" fontId="20" fillId="2" borderId="16" xfId="0" applyFont="1" applyFill="1" applyBorder="1" applyAlignment="1">
      <alignment vertical="center"/>
    </xf>
    <xf numFmtId="3" fontId="20" fillId="2" borderId="16" xfId="0" applyNumberFormat="1" applyFont="1" applyFill="1" applyBorder="1" applyAlignment="1">
      <alignment vertical="center"/>
    </xf>
    <xf numFmtId="0" fontId="20" fillId="0" borderId="21" xfId="0" applyFont="1" applyBorder="1" applyAlignment="1">
      <alignment vertical="center"/>
    </xf>
    <xf numFmtId="0" fontId="13" fillId="0" borderId="22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4" fontId="13" fillId="0" borderId="23" xfId="0" applyNumberFormat="1" applyFont="1" applyBorder="1" applyAlignment="1">
      <alignment vertical="center"/>
    </xf>
    <xf numFmtId="0" fontId="20" fillId="0" borderId="24" xfId="0" applyFont="1" applyBorder="1" applyAlignment="1">
      <alignment vertical="center"/>
    </xf>
    <xf numFmtId="0" fontId="16" fillId="0" borderId="25" xfId="0" applyFont="1" applyBorder="1" applyAlignment="1">
      <alignment vertical="center"/>
    </xf>
    <xf numFmtId="0" fontId="20" fillId="0" borderId="25" xfId="0" applyFont="1" applyBorder="1" applyAlignment="1">
      <alignment vertical="center"/>
    </xf>
    <xf numFmtId="0" fontId="13" fillId="0" borderId="25" xfId="1" applyNumberFormat="1" applyFont="1" applyBorder="1" applyAlignment="1">
      <alignment vertical="center"/>
    </xf>
    <xf numFmtId="0" fontId="13" fillId="0" borderId="25" xfId="0" applyFont="1" applyBorder="1" applyAlignment="1">
      <alignment vertical="center"/>
    </xf>
    <xf numFmtId="4" fontId="13" fillId="0" borderId="26" xfId="0" applyNumberFormat="1" applyFont="1" applyBorder="1" applyAlignment="1">
      <alignment vertical="center"/>
    </xf>
    <xf numFmtId="0" fontId="16" fillId="0" borderId="25" xfId="1" applyNumberFormat="1" applyFont="1" applyBorder="1" applyAlignment="1">
      <alignment vertical="center"/>
    </xf>
    <xf numFmtId="0" fontId="17" fillId="0" borderId="25" xfId="1" applyNumberFormat="1" applyFont="1" applyBorder="1" applyAlignment="1">
      <alignment vertical="center"/>
    </xf>
    <xf numFmtId="0" fontId="5" fillId="0" borderId="0" xfId="0" applyFont="1" applyFill="1" applyAlignment="1">
      <alignment vertical="center"/>
    </xf>
    <xf numFmtId="49" fontId="18" fillId="0" borderId="13" xfId="1" applyNumberFormat="1" applyFont="1" applyFill="1" applyBorder="1" applyAlignment="1">
      <alignment horizontal="center"/>
    </xf>
    <xf numFmtId="4" fontId="16" fillId="0" borderId="19" xfId="0" applyNumberFormat="1" applyFont="1" applyFill="1" applyBorder="1" applyAlignment="1">
      <alignment vertical="center"/>
    </xf>
    <xf numFmtId="0" fontId="20" fillId="0" borderId="22" xfId="0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1" fillId="0" borderId="27" xfId="0" applyFont="1" applyBorder="1" applyAlignment="1">
      <alignment vertical="center"/>
    </xf>
    <xf numFmtId="4" fontId="21" fillId="0" borderId="26" xfId="0" applyNumberFormat="1" applyFont="1" applyBorder="1" applyAlignment="1">
      <alignment vertical="center"/>
    </xf>
    <xf numFmtId="0" fontId="21" fillId="0" borderId="28" xfId="0" applyFont="1" applyBorder="1" applyAlignment="1">
      <alignment vertical="center"/>
    </xf>
    <xf numFmtId="4" fontId="21" fillId="0" borderId="26" xfId="0" applyNumberFormat="1" applyFont="1" applyBorder="1" applyAlignment="1">
      <alignment horizontal="right" vertical="center"/>
    </xf>
    <xf numFmtId="4" fontId="13" fillId="0" borderId="28" xfId="0" applyNumberFormat="1" applyFont="1" applyBorder="1" applyAlignment="1">
      <alignment vertical="center"/>
    </xf>
    <xf numFmtId="4" fontId="16" fillId="0" borderId="28" xfId="0" applyNumberFormat="1" applyFont="1" applyBorder="1" applyAlignment="1">
      <alignment vertical="center"/>
    </xf>
    <xf numFmtId="0" fontId="22" fillId="0" borderId="19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21" fillId="0" borderId="0" xfId="0" applyFont="1"/>
    <xf numFmtId="0" fontId="7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Continuous" vertical="center"/>
    </xf>
    <xf numFmtId="0" fontId="14" fillId="0" borderId="0" xfId="0" applyFont="1" applyBorder="1" applyAlignment="1">
      <alignment vertical="center"/>
    </xf>
    <xf numFmtId="0" fontId="0" fillId="0" borderId="0" xfId="0" applyBorder="1" applyAlignment="1">
      <alignment horizontal="right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4" fontId="0" fillId="0" borderId="0" xfId="0" applyNumberForma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Continuous" vertical="center"/>
    </xf>
    <xf numFmtId="0" fontId="13" fillId="3" borderId="16" xfId="0" applyFont="1" applyFill="1" applyBorder="1" applyAlignment="1">
      <alignment vertical="center"/>
    </xf>
    <xf numFmtId="0" fontId="18" fillId="0" borderId="19" xfId="0" applyFont="1" applyBorder="1" applyAlignment="1">
      <alignment vertical="center" wrapText="1"/>
    </xf>
    <xf numFmtId="0" fontId="18" fillId="0" borderId="19" xfId="0" applyFont="1" applyFill="1" applyBorder="1" applyAlignment="1">
      <alignment vertical="center"/>
    </xf>
    <xf numFmtId="0" fontId="18" fillId="0" borderId="19" xfId="0" applyFont="1" applyBorder="1" applyAlignment="1">
      <alignment vertical="center"/>
    </xf>
    <xf numFmtId="0" fontId="18" fillId="0" borderId="19" xfId="0" applyFont="1" applyBorder="1" applyAlignment="1">
      <alignment horizontal="center" vertical="center"/>
    </xf>
    <xf numFmtId="4" fontId="13" fillId="2" borderId="16" xfId="0" applyNumberFormat="1" applyFont="1" applyFill="1" applyBorder="1" applyAlignment="1">
      <alignment vertical="center"/>
    </xf>
    <xf numFmtId="0" fontId="18" fillId="0" borderId="31" xfId="0" applyFont="1" applyBorder="1" applyAlignment="1">
      <alignment vertical="center"/>
    </xf>
    <xf numFmtId="0" fontId="18" fillId="0" borderId="31" xfId="0" applyFont="1" applyFill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16" fillId="0" borderId="32" xfId="0" applyFont="1" applyBorder="1" applyAlignment="1">
      <alignment horizontal="center" vertical="center"/>
    </xf>
    <xf numFmtId="0" fontId="18" fillId="0" borderId="32" xfId="0" applyFont="1" applyFill="1" applyBorder="1" applyAlignment="1">
      <alignment vertical="center"/>
    </xf>
    <xf numFmtId="0" fontId="18" fillId="0" borderId="32" xfId="0" applyFont="1" applyBorder="1" applyAlignment="1">
      <alignment vertical="center" wrapText="1"/>
    </xf>
    <xf numFmtId="0" fontId="18" fillId="0" borderId="32" xfId="0" applyFont="1" applyBorder="1" applyAlignment="1">
      <alignment vertical="center"/>
    </xf>
    <xf numFmtId="0" fontId="16" fillId="0" borderId="32" xfId="0" applyFont="1" applyBorder="1" applyAlignment="1">
      <alignment horizontal="center" vertical="center" wrapText="1"/>
    </xf>
    <xf numFmtId="4" fontId="16" fillId="0" borderId="32" xfId="0" applyNumberFormat="1" applyFont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9" fillId="3" borderId="34" xfId="0" applyFont="1" applyFill="1" applyBorder="1" applyAlignment="1">
      <alignment horizontal="center" vertical="center" wrapText="1"/>
    </xf>
    <xf numFmtId="0" fontId="16" fillId="3" borderId="34" xfId="0" applyFont="1" applyFill="1" applyBorder="1" applyAlignment="1">
      <alignment vertical="center" wrapText="1"/>
    </xf>
    <xf numFmtId="0" fontId="16" fillId="3" borderId="34" xfId="0" applyFont="1" applyFill="1" applyBorder="1" applyAlignment="1">
      <alignment horizontal="center" vertical="center" wrapText="1"/>
    </xf>
    <xf numFmtId="0" fontId="16" fillId="3" borderId="34" xfId="0" applyFont="1" applyFill="1" applyBorder="1" applyAlignment="1">
      <alignment vertical="center"/>
    </xf>
    <xf numFmtId="0" fontId="13" fillId="3" borderId="35" xfId="0" applyFont="1" applyFill="1" applyBorder="1" applyAlignment="1">
      <alignment vertical="center"/>
    </xf>
    <xf numFmtId="0" fontId="13" fillId="3" borderId="36" xfId="0" applyFont="1" applyFill="1" applyBorder="1" applyAlignment="1">
      <alignment vertical="center"/>
    </xf>
    <xf numFmtId="0" fontId="22" fillId="0" borderId="32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/>
    </xf>
    <xf numFmtId="0" fontId="0" fillId="0" borderId="32" xfId="0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4" fontId="0" fillId="0" borderId="32" xfId="0" applyNumberFormat="1" applyBorder="1" applyAlignment="1">
      <alignment vertical="center" wrapText="1"/>
    </xf>
    <xf numFmtId="0" fontId="20" fillId="0" borderId="37" xfId="0" applyFont="1" applyBorder="1" applyAlignment="1">
      <alignment vertical="center"/>
    </xf>
    <xf numFmtId="0" fontId="13" fillId="0" borderId="38" xfId="1" applyNumberFormat="1" applyFont="1" applyBorder="1" applyAlignment="1">
      <alignment vertical="center"/>
    </xf>
    <xf numFmtId="0" fontId="13" fillId="0" borderId="38" xfId="0" applyFont="1" applyBorder="1" applyAlignment="1">
      <alignment vertical="center"/>
    </xf>
    <xf numFmtId="0" fontId="20" fillId="0" borderId="38" xfId="0" applyFont="1" applyBorder="1" applyAlignment="1">
      <alignment vertical="center"/>
    </xf>
    <xf numFmtId="0" fontId="20" fillId="0" borderId="38" xfId="0" applyFont="1" applyFill="1" applyBorder="1" applyAlignment="1">
      <alignment vertical="center"/>
    </xf>
    <xf numFmtId="4" fontId="21" fillId="0" borderId="39" xfId="0" applyNumberFormat="1" applyFont="1" applyBorder="1" applyAlignment="1">
      <alignment vertical="center"/>
    </xf>
    <xf numFmtId="4" fontId="13" fillId="0" borderId="40" xfId="0" applyNumberFormat="1" applyFont="1" applyFill="1" applyBorder="1" applyAlignment="1">
      <alignment vertical="center"/>
    </xf>
    <xf numFmtId="0" fontId="23" fillId="0" borderId="29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23" fillId="0" borderId="46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23" fillId="0" borderId="41" xfId="0" applyFont="1" applyBorder="1" applyAlignment="1">
      <alignment horizontal="center" vertical="center"/>
    </xf>
    <xf numFmtId="0" fontId="0" fillId="0" borderId="42" xfId="0" applyBorder="1" applyAlignment="1">
      <alignment vertical="center"/>
    </xf>
    <xf numFmtId="0" fontId="7" fillId="0" borderId="4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29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0" xfId="0" applyBorder="1" applyAlignment="1"/>
    <xf numFmtId="0" fontId="23" fillId="0" borderId="45" xfId="0" applyFont="1" applyBorder="1" applyAlignment="1">
      <alignment horizontal="center" vertical="center"/>
    </xf>
    <xf numFmtId="0" fontId="0" fillId="0" borderId="29" xfId="0" applyBorder="1" applyAlignment="1"/>
    <xf numFmtId="0" fontId="0" fillId="0" borderId="41" xfId="0" applyBorder="1" applyAlignment="1">
      <alignment vertical="center"/>
    </xf>
    <xf numFmtId="0" fontId="21" fillId="0" borderId="4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29" xfId="0" applyFont="1" applyBorder="1" applyAlignment="1">
      <alignment horizontal="center"/>
    </xf>
    <xf numFmtId="0" fontId="13" fillId="3" borderId="15" xfId="0" applyFont="1" applyFill="1" applyBorder="1" applyAlignment="1">
      <alignment vertical="center"/>
    </xf>
    <xf numFmtId="0" fontId="13" fillId="3" borderId="16" xfId="0" applyFont="1" applyFill="1" applyBorder="1" applyAlignment="1">
      <alignment vertical="center"/>
    </xf>
    <xf numFmtId="0" fontId="16" fillId="0" borderId="25" xfId="1" applyNumberFormat="1" applyFont="1" applyBorder="1" applyAlignment="1">
      <alignment vertical="center" wrapText="1"/>
    </xf>
    <xf numFmtId="0" fontId="0" fillId="0" borderId="25" xfId="0" applyBorder="1" applyAlignment="1">
      <alignment vertical="center"/>
    </xf>
    <xf numFmtId="0" fontId="13" fillId="0" borderId="15" xfId="1" applyNumberFormat="1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16" fillId="0" borderId="30" xfId="0" applyFont="1" applyBorder="1" applyAlignment="1">
      <alignment horizontal="center"/>
    </xf>
    <xf numFmtId="0" fontId="16" fillId="0" borderId="38" xfId="0" applyFont="1" applyBorder="1" applyAlignment="1">
      <alignment horizontal="center"/>
    </xf>
    <xf numFmtId="0" fontId="16" fillId="0" borderId="39" xfId="0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1" fillId="0" borderId="38" xfId="0" applyFont="1" applyBorder="1" applyAlignment="1">
      <alignment horizontal="center"/>
    </xf>
    <xf numFmtId="0" fontId="21" fillId="0" borderId="39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24" fillId="0" borderId="0" xfId="0" applyFont="1" applyBorder="1" applyAlignment="1"/>
    <xf numFmtId="0" fontId="24" fillId="0" borderId="38" xfId="0" applyFont="1" applyBorder="1" applyAlignment="1"/>
    <xf numFmtId="0" fontId="24" fillId="0" borderId="39" xfId="0" applyFont="1" applyBorder="1" applyAlignment="1"/>
    <xf numFmtId="0" fontId="23" fillId="0" borderId="0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3" fontId="13" fillId="2" borderId="43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4" fontId="13" fillId="4" borderId="43" xfId="1" applyNumberFormat="1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center" vertical="center" wrapText="1"/>
    </xf>
    <xf numFmtId="4" fontId="13" fillId="2" borderId="43" xfId="1" applyNumberFormat="1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 wrapText="1"/>
    </xf>
    <xf numFmtId="0" fontId="13" fillId="2" borderId="43" xfId="1" applyNumberFormat="1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center" vertical="center" wrapText="1"/>
    </xf>
    <xf numFmtId="0" fontId="17" fillId="2" borderId="43" xfId="1" applyNumberFormat="1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</cellXfs>
  <cellStyles count="2">
    <cellStyle name="Normal" xfId="0" builtinId="0"/>
    <cellStyle name="Normal_NEOPRoMEL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35"/>
  <sheetViews>
    <sheetView tabSelected="1" topLeftCell="A10" workbookViewId="0">
      <selection activeCell="V18" sqref="V18"/>
    </sheetView>
  </sheetViews>
  <sheetFormatPr defaultColWidth="8.85546875" defaultRowHeight="15"/>
  <cols>
    <col min="1" max="1" width="5.28515625" style="5" customWidth="1"/>
    <col min="2" max="2" width="9.5703125" style="5" customWidth="1"/>
    <col min="3" max="3" width="22.85546875" style="5" customWidth="1"/>
    <col min="4" max="4" width="12.42578125" style="5" customWidth="1"/>
    <col min="5" max="5" width="4.85546875" style="5" customWidth="1"/>
    <col min="6" max="6" width="11.42578125" style="5" customWidth="1"/>
    <col min="7" max="7" width="9.5703125" style="67" customWidth="1"/>
    <col min="8" max="8" width="11.42578125" style="5" customWidth="1"/>
    <col min="9" max="9" width="12.5703125" style="5" customWidth="1"/>
    <col min="10" max="11" width="0.28515625" style="5" customWidth="1"/>
    <col min="12" max="12" width="5.85546875" style="5" customWidth="1"/>
    <col min="13" max="13" width="13.140625" style="5" customWidth="1"/>
    <col min="14" max="14" width="24.140625" style="5" customWidth="1"/>
    <col min="15" max="15" width="13.5703125" style="5" customWidth="1"/>
    <col min="16" max="16" width="9.85546875" style="5" customWidth="1"/>
    <col min="17" max="17" width="29.85546875" style="5" customWidth="1"/>
    <col min="18" max="19" width="0.42578125" style="5" customWidth="1"/>
    <col min="20" max="20" width="5.85546875" style="5" customWidth="1"/>
    <col min="21" max="21" width="11.7109375" style="5" customWidth="1"/>
    <col min="22" max="22" width="26.42578125" style="5" customWidth="1"/>
    <col min="23" max="23" width="13.85546875" style="5" customWidth="1"/>
    <col min="24" max="24" width="7.7109375" style="5" customWidth="1"/>
    <col min="25" max="25" width="30.7109375" style="5" customWidth="1"/>
    <col min="26" max="16384" width="8.85546875" style="5"/>
  </cols>
  <sheetData>
    <row r="1" spans="1:28" ht="19.149999999999999" customHeight="1">
      <c r="A1" s="1" t="s">
        <v>0</v>
      </c>
      <c r="B1" s="1"/>
      <c r="C1" s="2"/>
      <c r="D1" s="7" t="s">
        <v>2</v>
      </c>
      <c r="E1" s="12" t="s">
        <v>36</v>
      </c>
      <c r="F1" s="4"/>
      <c r="G1" s="62"/>
      <c r="H1" s="4"/>
      <c r="I1" s="4"/>
      <c r="L1" s="3" t="str">
        <f>A1</f>
        <v>ΕΛΛΗΝΙΚΗ  ΔΗΜΟΚΡΑΤΙΑ</v>
      </c>
      <c r="M1" s="6"/>
      <c r="O1" s="12" t="s">
        <v>38</v>
      </c>
      <c r="P1" s="12"/>
      <c r="Q1" s="4"/>
      <c r="R1" s="62"/>
      <c r="S1" s="4"/>
      <c r="T1" s="4"/>
      <c r="U1" s="6"/>
      <c r="W1" s="8"/>
      <c r="X1" s="75"/>
    </row>
    <row r="2" spans="1:28" ht="19.149999999999999" customHeight="1">
      <c r="A2" s="181" t="s">
        <v>1</v>
      </c>
      <c r="B2" s="181"/>
      <c r="C2" s="181"/>
      <c r="D2" s="12"/>
      <c r="E2" s="12" t="s">
        <v>37</v>
      </c>
      <c r="F2" s="7"/>
      <c r="G2" s="62"/>
      <c r="H2" s="4"/>
      <c r="I2" s="4"/>
      <c r="L2" s="3" t="str">
        <f>A2</f>
        <v>ΠΕΡΙΦΕΡΕΙΑ ΔΥΤΙΚΗΣ ΕΛΛΑΔΟΣ</v>
      </c>
      <c r="M2" s="6"/>
      <c r="O2" s="12" t="s">
        <v>39</v>
      </c>
      <c r="P2" s="12"/>
      <c r="Q2" s="7"/>
      <c r="R2" s="62"/>
      <c r="S2" s="4"/>
      <c r="T2" s="4"/>
      <c r="U2" s="6"/>
      <c r="W2" s="3"/>
    </row>
    <row r="3" spans="1:28" ht="19.149999999999999" customHeight="1">
      <c r="A3" s="181" t="s">
        <v>34</v>
      </c>
      <c r="B3" s="181"/>
      <c r="C3" s="181"/>
      <c r="D3" s="12"/>
      <c r="G3" s="62"/>
      <c r="H3" s="4"/>
      <c r="I3" s="4"/>
      <c r="L3" s="3" t="str">
        <f>A3</f>
        <v>ΔΗΜΟΣ Ι.Π. ΜΕΣΟΛΟΓΓΙΟΥ</v>
      </c>
      <c r="M3" s="6"/>
      <c r="O3" s="3"/>
      <c r="T3" s="3"/>
      <c r="U3" s="9"/>
      <c r="W3" s="3"/>
    </row>
    <row r="4" spans="1:28" ht="19.149999999999999" customHeight="1">
      <c r="A4" s="83" t="s">
        <v>35</v>
      </c>
      <c r="B4" s="10"/>
      <c r="C4" s="11"/>
      <c r="D4" s="12"/>
      <c r="G4" s="62"/>
      <c r="H4" s="4"/>
      <c r="I4" s="4"/>
      <c r="L4" s="83" t="s">
        <v>35</v>
      </c>
      <c r="M4" s="6"/>
      <c r="O4" s="3"/>
      <c r="T4" s="82"/>
      <c r="U4" s="9"/>
      <c r="W4" s="3"/>
    </row>
    <row r="5" spans="1:28" ht="19.899999999999999" customHeight="1">
      <c r="A5" s="4"/>
      <c r="B5" s="4"/>
      <c r="C5" s="4"/>
      <c r="D5" s="4"/>
      <c r="E5" s="4"/>
      <c r="F5" s="4"/>
      <c r="G5" s="62"/>
      <c r="H5" s="4"/>
      <c r="I5" s="4"/>
    </row>
    <row r="6" spans="1:28" ht="21.6" customHeight="1">
      <c r="A6" s="182" t="s">
        <v>3</v>
      </c>
      <c r="B6" s="182"/>
      <c r="C6" s="182"/>
      <c r="D6" s="182"/>
      <c r="E6" s="182"/>
      <c r="F6" s="182"/>
      <c r="G6" s="182"/>
      <c r="H6" s="182"/>
      <c r="I6" s="182"/>
      <c r="L6" s="14" t="s">
        <v>4</v>
      </c>
      <c r="M6" s="14"/>
      <c r="N6" s="14"/>
      <c r="O6" s="14"/>
      <c r="P6" s="14"/>
      <c r="Q6" s="14"/>
      <c r="T6" s="14"/>
      <c r="U6" s="15"/>
      <c r="V6" s="15"/>
      <c r="W6" s="15"/>
      <c r="X6" s="15"/>
      <c r="Y6" s="15"/>
    </row>
    <row r="7" spans="1:28" ht="13.5" customHeight="1" thickBot="1">
      <c r="A7" s="4"/>
      <c r="B7" s="4"/>
      <c r="C7" s="4"/>
      <c r="D7" s="4"/>
      <c r="E7" s="4"/>
      <c r="F7" s="4"/>
      <c r="G7" s="62"/>
      <c r="H7" s="4"/>
      <c r="I7" s="4"/>
    </row>
    <row r="8" spans="1:28" s="4" customFormat="1" ht="22.5" customHeight="1">
      <c r="A8" s="26" t="s">
        <v>5</v>
      </c>
      <c r="B8" s="187" t="s">
        <v>6</v>
      </c>
      <c r="C8" s="187" t="s">
        <v>7</v>
      </c>
      <c r="D8" s="27" t="s">
        <v>8</v>
      </c>
      <c r="E8" s="189" t="s">
        <v>9</v>
      </c>
      <c r="F8" s="179" t="s">
        <v>10</v>
      </c>
      <c r="G8" s="183" t="s">
        <v>11</v>
      </c>
      <c r="H8" s="185" t="s">
        <v>12</v>
      </c>
      <c r="I8" s="186"/>
      <c r="L8" s="16" t="str">
        <f t="shared" ref="L8:Q8" si="0">A8</f>
        <v>α/α</v>
      </c>
      <c r="M8" s="168" t="str">
        <f t="shared" si="0"/>
        <v>α/α      Τιμολογ.</v>
      </c>
      <c r="N8" s="17" t="str">
        <f t="shared" si="0"/>
        <v>Είδος εργασίας</v>
      </c>
      <c r="O8" s="18" t="str">
        <f t="shared" si="0"/>
        <v xml:space="preserve">Άρθρο </v>
      </c>
      <c r="P8" s="17" t="str">
        <f t="shared" si="0"/>
        <v>Μο-νάδα</v>
      </c>
      <c r="Q8" s="19" t="str">
        <f t="shared" si="0"/>
        <v xml:space="preserve">Ποσότητα </v>
      </c>
      <c r="T8" s="84"/>
      <c r="U8" s="167"/>
      <c r="V8" s="91"/>
      <c r="W8" s="92"/>
      <c r="X8" s="91"/>
      <c r="Y8" s="91"/>
    </row>
    <row r="9" spans="1:28" s="4" customFormat="1" ht="22.5" customHeight="1" thickBot="1">
      <c r="A9" s="28"/>
      <c r="B9" s="188"/>
      <c r="C9" s="188"/>
      <c r="D9" s="29" t="s">
        <v>13</v>
      </c>
      <c r="E9" s="190"/>
      <c r="F9" s="180"/>
      <c r="G9" s="184"/>
      <c r="H9" s="30" t="s">
        <v>14</v>
      </c>
      <c r="I9" s="31" t="s">
        <v>15</v>
      </c>
      <c r="L9" s="20"/>
      <c r="M9" s="169"/>
      <c r="N9" s="21"/>
      <c r="O9" s="22" t="str">
        <f>D9</f>
        <v>Αναθεώρησης</v>
      </c>
      <c r="P9" s="21"/>
      <c r="Q9" s="23"/>
      <c r="T9" s="84"/>
      <c r="U9" s="167"/>
      <c r="V9" s="91"/>
      <c r="W9" s="92"/>
      <c r="X9" s="91"/>
      <c r="Y9" s="91"/>
    </row>
    <row r="10" spans="1:28" s="4" customFormat="1" ht="18.75" customHeight="1" thickTop="1" thickBot="1">
      <c r="A10" s="32" t="s">
        <v>16</v>
      </c>
      <c r="B10" s="33" t="s">
        <v>17</v>
      </c>
      <c r="C10" s="33" t="s">
        <v>18</v>
      </c>
      <c r="D10" s="33" t="s">
        <v>19</v>
      </c>
      <c r="E10" s="33" t="s">
        <v>20</v>
      </c>
      <c r="F10" s="33" t="s">
        <v>21</v>
      </c>
      <c r="G10" s="63" t="s">
        <v>22</v>
      </c>
      <c r="H10" s="33" t="s">
        <v>23</v>
      </c>
      <c r="I10" s="34" t="s">
        <v>24</v>
      </c>
      <c r="L10" s="32" t="s">
        <v>16</v>
      </c>
      <c r="M10" s="33" t="s">
        <v>17</v>
      </c>
      <c r="N10" s="33" t="s">
        <v>18</v>
      </c>
      <c r="O10" s="33" t="s">
        <v>19</v>
      </c>
      <c r="P10" s="33" t="s">
        <v>20</v>
      </c>
      <c r="Q10" s="33" t="s">
        <v>21</v>
      </c>
      <c r="T10" s="84"/>
      <c r="U10" s="84"/>
      <c r="V10" s="84"/>
      <c r="W10" s="85"/>
      <c r="X10" s="84"/>
      <c r="Y10" s="84"/>
    </row>
    <row r="11" spans="1:28" s="4" customFormat="1" ht="24" customHeight="1" thickBot="1">
      <c r="A11" s="35" t="s">
        <v>46</v>
      </c>
      <c r="B11" s="36"/>
      <c r="C11" s="37"/>
      <c r="D11" s="38"/>
      <c r="E11" s="38"/>
      <c r="F11" s="39"/>
      <c r="G11" s="39"/>
      <c r="H11" s="39"/>
      <c r="I11" s="40"/>
      <c r="L11" s="109" t="s">
        <v>46</v>
      </c>
      <c r="M11" s="110"/>
      <c r="N11" s="111"/>
      <c r="O11" s="112"/>
      <c r="P11" s="112"/>
      <c r="Q11" s="113"/>
      <c r="T11" s="86"/>
      <c r="U11" s="86"/>
      <c r="V11" s="24"/>
      <c r="W11" s="24"/>
      <c r="X11" s="24"/>
      <c r="Y11" s="24"/>
      <c r="Z11" s="24"/>
      <c r="AA11" s="24"/>
      <c r="AB11" s="24"/>
    </row>
    <row r="12" spans="1:28" ht="61.5" customHeight="1">
      <c r="A12" s="41">
        <v>1</v>
      </c>
      <c r="B12" s="95" t="s">
        <v>49</v>
      </c>
      <c r="C12" s="94" t="s">
        <v>47</v>
      </c>
      <c r="D12" s="74" t="s">
        <v>48</v>
      </c>
      <c r="E12" s="42" t="s">
        <v>50</v>
      </c>
      <c r="F12" s="43">
        <v>30</v>
      </c>
      <c r="G12" s="64">
        <v>20.25</v>
      </c>
      <c r="H12" s="43">
        <f>F12*G12</f>
        <v>607.5</v>
      </c>
      <c r="I12" s="44"/>
      <c r="L12" s="103">
        <v>1</v>
      </c>
      <c r="M12" s="104" t="s">
        <v>49</v>
      </c>
      <c r="N12" s="105" t="s">
        <v>47</v>
      </c>
      <c r="O12" s="116" t="s">
        <v>48</v>
      </c>
      <c r="P12" s="107" t="s">
        <v>50</v>
      </c>
      <c r="Q12" s="108">
        <v>30</v>
      </c>
      <c r="T12" s="87"/>
      <c r="U12" s="88"/>
      <c r="V12" s="89"/>
      <c r="W12" s="88"/>
      <c r="X12" s="88"/>
      <c r="Y12" s="90"/>
    </row>
    <row r="13" spans="1:28" ht="38.25" customHeight="1" thickBot="1">
      <c r="A13" s="41">
        <v>2</v>
      </c>
      <c r="B13" s="95" t="s">
        <v>53</v>
      </c>
      <c r="C13" s="94" t="s">
        <v>51</v>
      </c>
      <c r="D13" s="97" t="s">
        <v>52</v>
      </c>
      <c r="E13" s="42" t="s">
        <v>50</v>
      </c>
      <c r="F13" s="43">
        <v>15</v>
      </c>
      <c r="G13" s="64">
        <v>4.5</v>
      </c>
      <c r="H13" s="43">
        <f>F13*G13</f>
        <v>67.5</v>
      </c>
      <c r="I13" s="44"/>
      <c r="L13" s="103">
        <v>2</v>
      </c>
      <c r="M13" s="104" t="s">
        <v>53</v>
      </c>
      <c r="N13" s="105" t="s">
        <v>51</v>
      </c>
      <c r="O13" s="117" t="s">
        <v>52</v>
      </c>
      <c r="P13" s="107" t="s">
        <v>50</v>
      </c>
      <c r="Q13" s="108">
        <v>15</v>
      </c>
      <c r="T13" s="87"/>
      <c r="U13" s="88"/>
      <c r="V13" s="89"/>
      <c r="W13" s="88"/>
      <c r="X13" s="88"/>
      <c r="Y13" s="90"/>
    </row>
    <row r="14" spans="1:28" ht="23.25" customHeight="1" thickBot="1">
      <c r="A14" s="46" t="s">
        <v>64</v>
      </c>
      <c r="B14" s="46"/>
      <c r="C14" s="46"/>
      <c r="D14" s="46"/>
      <c r="E14" s="46"/>
      <c r="F14" s="46"/>
      <c r="G14" s="46"/>
      <c r="H14" s="98"/>
      <c r="I14" s="98">
        <f>SUM(H12:H13)</f>
        <v>675</v>
      </c>
      <c r="L14" s="118"/>
      <c r="M14" s="119"/>
      <c r="N14" s="118"/>
      <c r="O14" s="119"/>
      <c r="P14" s="119"/>
      <c r="Q14" s="120"/>
      <c r="T14" s="87"/>
      <c r="U14" s="88"/>
      <c r="V14" s="89"/>
      <c r="W14" s="88"/>
      <c r="X14" s="88"/>
      <c r="Y14" s="90"/>
    </row>
    <row r="15" spans="1:28" ht="29.25" customHeight="1" thickBot="1">
      <c r="A15" s="157" t="s">
        <v>63</v>
      </c>
      <c r="B15" s="158"/>
      <c r="C15" s="158"/>
      <c r="D15" s="158"/>
      <c r="E15" s="158"/>
      <c r="F15" s="158"/>
      <c r="G15" s="158"/>
      <c r="H15" s="158"/>
      <c r="I15" s="158"/>
      <c r="L15" s="114" t="s">
        <v>63</v>
      </c>
      <c r="M15" s="101"/>
      <c r="N15" s="101"/>
      <c r="O15" s="101"/>
      <c r="P15" s="101"/>
      <c r="Q15" s="115"/>
      <c r="R15" s="93"/>
      <c r="S15" s="93"/>
      <c r="T15" s="102"/>
      <c r="U15" s="88"/>
      <c r="V15" s="89"/>
      <c r="W15" s="88"/>
      <c r="X15" s="88"/>
      <c r="Y15" s="90"/>
    </row>
    <row r="16" spans="1:28" ht="90" customHeight="1">
      <c r="A16" s="41">
        <v>1</v>
      </c>
      <c r="B16" s="95" t="s">
        <v>55</v>
      </c>
      <c r="C16" s="94" t="s">
        <v>54</v>
      </c>
      <c r="D16" s="96" t="s">
        <v>56</v>
      </c>
      <c r="E16" s="42" t="s">
        <v>50</v>
      </c>
      <c r="F16" s="43">
        <v>3</v>
      </c>
      <c r="G16" s="64">
        <v>90</v>
      </c>
      <c r="H16" s="43">
        <f>F16*G16</f>
        <v>270</v>
      </c>
      <c r="I16" s="44"/>
      <c r="L16" s="103">
        <v>1</v>
      </c>
      <c r="M16" s="104" t="s">
        <v>55</v>
      </c>
      <c r="N16" s="105" t="s">
        <v>54</v>
      </c>
      <c r="O16" s="106" t="s">
        <v>56</v>
      </c>
      <c r="P16" s="107" t="s">
        <v>50</v>
      </c>
      <c r="Q16" s="108">
        <v>3</v>
      </c>
      <c r="T16" s="87"/>
      <c r="U16" s="88"/>
      <c r="V16" s="89"/>
      <c r="W16" s="88"/>
      <c r="X16" s="88"/>
      <c r="Y16" s="90"/>
    </row>
    <row r="17" spans="1:25" ht="38.25" customHeight="1">
      <c r="A17" s="41">
        <v>2</v>
      </c>
      <c r="B17" s="95" t="s">
        <v>58</v>
      </c>
      <c r="C17" s="94" t="s">
        <v>68</v>
      </c>
      <c r="D17" s="96" t="s">
        <v>57</v>
      </c>
      <c r="E17" s="42" t="s">
        <v>59</v>
      </c>
      <c r="F17" s="43">
        <v>36</v>
      </c>
      <c r="G17" s="64">
        <v>33.5</v>
      </c>
      <c r="H17" s="43">
        <f>F17*G17</f>
        <v>1206</v>
      </c>
      <c r="I17" s="44"/>
      <c r="L17" s="103">
        <v>2</v>
      </c>
      <c r="M17" s="104" t="s">
        <v>58</v>
      </c>
      <c r="N17" s="105" t="s">
        <v>68</v>
      </c>
      <c r="O17" s="106" t="s">
        <v>57</v>
      </c>
      <c r="P17" s="107" t="s">
        <v>59</v>
      </c>
      <c r="Q17" s="108">
        <v>36</v>
      </c>
      <c r="T17" s="87"/>
      <c r="U17" s="88"/>
      <c r="V17" s="89"/>
      <c r="W17" s="88"/>
      <c r="X17" s="88"/>
      <c r="Y17" s="90"/>
    </row>
    <row r="18" spans="1:25" ht="49.5" customHeight="1" thickBot="1">
      <c r="A18" s="41">
        <v>3</v>
      </c>
      <c r="B18" s="100" t="s">
        <v>62</v>
      </c>
      <c r="C18" s="94" t="s">
        <v>66</v>
      </c>
      <c r="D18" s="99" t="s">
        <v>61</v>
      </c>
      <c r="E18" s="42" t="s">
        <v>59</v>
      </c>
      <c r="F18" s="43">
        <v>27.4</v>
      </c>
      <c r="G18" s="64">
        <v>168</v>
      </c>
      <c r="H18" s="43">
        <f>F18*G18</f>
        <v>4603.2</v>
      </c>
      <c r="I18" s="44"/>
      <c r="L18" s="103">
        <v>3</v>
      </c>
      <c r="M18" s="104" t="s">
        <v>62</v>
      </c>
      <c r="N18" s="105" t="s">
        <v>66</v>
      </c>
      <c r="O18" s="106" t="s">
        <v>61</v>
      </c>
      <c r="P18" s="107" t="s">
        <v>59</v>
      </c>
      <c r="Q18" s="108">
        <v>27.4</v>
      </c>
      <c r="T18" s="87"/>
      <c r="U18" s="88"/>
      <c r="V18" s="89"/>
      <c r="W18" s="88"/>
      <c r="X18" s="88"/>
      <c r="Y18" s="90"/>
    </row>
    <row r="19" spans="1:25" s="13" customFormat="1" ht="23.25" customHeight="1" thickBot="1">
      <c r="A19" s="45" t="s">
        <v>65</v>
      </c>
      <c r="B19" s="46"/>
      <c r="C19" s="48"/>
      <c r="D19" s="48"/>
      <c r="E19" s="48"/>
      <c r="F19" s="48"/>
      <c r="G19" s="48"/>
      <c r="H19" s="49"/>
      <c r="I19" s="47">
        <f>SUM(H16:H18)</f>
        <v>6079.2</v>
      </c>
      <c r="L19" s="5"/>
      <c r="M19" s="5"/>
      <c r="N19" s="5"/>
      <c r="O19" s="5"/>
      <c r="P19" s="5"/>
      <c r="Q19" s="5"/>
      <c r="T19" s="5"/>
      <c r="U19" s="5"/>
      <c r="V19" s="5"/>
      <c r="W19" s="5"/>
      <c r="X19" s="5"/>
      <c r="Y19" s="5"/>
    </row>
    <row r="20" spans="1:25" ht="12" customHeight="1">
      <c r="A20" s="50"/>
      <c r="B20" s="51" t="s">
        <v>25</v>
      </c>
      <c r="C20" s="51"/>
      <c r="D20" s="52"/>
      <c r="E20" s="52"/>
      <c r="F20" s="52"/>
      <c r="G20" s="65"/>
      <c r="H20" s="53">
        <f>I19+I14</f>
        <v>6754.2</v>
      </c>
      <c r="I20" s="68"/>
      <c r="Q20" s="25"/>
    </row>
    <row r="21" spans="1:25" ht="21" customHeight="1">
      <c r="A21" s="54"/>
      <c r="B21" s="60" t="s">
        <v>29</v>
      </c>
      <c r="C21" s="55"/>
      <c r="D21" s="56"/>
      <c r="E21" s="56"/>
      <c r="F21" s="56"/>
      <c r="G21" s="66"/>
      <c r="H21" s="69">
        <f>H20*0.15</f>
        <v>1013.1299999999999</v>
      </c>
      <c r="I21" s="70"/>
    </row>
    <row r="22" spans="1:25" ht="21" customHeight="1">
      <c r="A22" s="54"/>
      <c r="B22" s="61" t="s">
        <v>26</v>
      </c>
      <c r="C22" s="58"/>
      <c r="D22" s="56"/>
      <c r="E22" s="56"/>
      <c r="F22" s="56"/>
      <c r="G22" s="66"/>
      <c r="H22" s="59">
        <f>SUM(H20:H21)</f>
        <v>7767.33</v>
      </c>
      <c r="I22" s="70"/>
    </row>
    <row r="23" spans="1:25" ht="31.5" customHeight="1">
      <c r="A23" s="54"/>
      <c r="B23" s="159" t="s">
        <v>60</v>
      </c>
      <c r="C23" s="160"/>
      <c r="D23" s="160"/>
      <c r="E23" s="160"/>
      <c r="F23" s="160"/>
      <c r="G23" s="160"/>
      <c r="H23" s="71">
        <v>1507</v>
      </c>
      <c r="I23" s="70"/>
      <c r="L23" s="172"/>
      <c r="M23" s="173"/>
      <c r="N23" s="173"/>
      <c r="O23" s="76"/>
      <c r="P23" s="164" t="s">
        <v>70</v>
      </c>
      <c r="Q23" s="174"/>
      <c r="R23" s="175"/>
      <c r="S23" s="132"/>
    </row>
    <row r="24" spans="1:25" ht="21" customHeight="1">
      <c r="A24" s="54"/>
      <c r="B24" s="57" t="s">
        <v>27</v>
      </c>
      <c r="C24" s="58"/>
      <c r="D24" s="56"/>
      <c r="E24" s="56"/>
      <c r="F24" s="56"/>
      <c r="G24" s="66"/>
      <c r="H24" s="69"/>
      <c r="I24" s="72">
        <f>H23+H22</f>
        <v>9274.33</v>
      </c>
      <c r="L24" s="145"/>
      <c r="M24" s="150"/>
      <c r="N24" s="150"/>
      <c r="O24" s="76"/>
      <c r="P24" s="131"/>
      <c r="Q24" s="138" t="s">
        <v>71</v>
      </c>
      <c r="R24" s="138"/>
      <c r="S24" s="139"/>
    </row>
    <row r="25" spans="1:25" ht="21" customHeight="1">
      <c r="A25" s="54"/>
      <c r="B25" s="60" t="s">
        <v>30</v>
      </c>
      <c r="C25" s="55"/>
      <c r="D25" s="56"/>
      <c r="E25" s="56"/>
      <c r="F25" s="56"/>
      <c r="G25" s="66"/>
      <c r="H25" s="69"/>
      <c r="I25" s="73">
        <f>I24*0.24</f>
        <v>2225.8391999999999</v>
      </c>
      <c r="L25" s="76"/>
      <c r="M25" s="76"/>
      <c r="N25" s="76"/>
      <c r="O25" s="76"/>
      <c r="P25" s="131"/>
      <c r="Q25" s="138"/>
      <c r="R25" s="138"/>
      <c r="S25" s="139"/>
    </row>
    <row r="26" spans="1:25" ht="21" customHeight="1" thickBot="1">
      <c r="A26" s="121"/>
      <c r="B26" s="122" t="s">
        <v>28</v>
      </c>
      <c r="C26" s="123"/>
      <c r="D26" s="124"/>
      <c r="E26" s="124"/>
      <c r="F26" s="124"/>
      <c r="G26" s="125"/>
      <c r="H26" s="126"/>
      <c r="I26" s="127">
        <f>SUM(I24:I25)</f>
        <v>11500.1692</v>
      </c>
      <c r="L26" s="136"/>
      <c r="M26" s="136"/>
      <c r="N26" s="136"/>
      <c r="O26" s="76"/>
      <c r="P26" s="151" t="s">
        <v>44</v>
      </c>
      <c r="Q26" s="176"/>
      <c r="R26" s="177"/>
      <c r="S26" s="133"/>
    </row>
    <row r="27" spans="1:25" ht="15.75" thickBot="1">
      <c r="A27" s="161" t="s">
        <v>67</v>
      </c>
      <c r="B27" s="162"/>
      <c r="C27" s="162"/>
      <c r="D27" s="162"/>
      <c r="E27" s="162"/>
      <c r="F27" s="162"/>
      <c r="G27" s="162"/>
      <c r="H27" s="162"/>
      <c r="I27" s="163"/>
      <c r="L27" s="155"/>
      <c r="M27" s="178"/>
      <c r="N27" s="178"/>
      <c r="O27" s="76"/>
      <c r="P27" s="151"/>
      <c r="Q27" s="176"/>
      <c r="R27" s="177"/>
      <c r="S27" s="133"/>
    </row>
    <row r="28" spans="1:25">
      <c r="B28" s="164" t="s">
        <v>33</v>
      </c>
      <c r="C28" s="165"/>
      <c r="D28" s="166"/>
      <c r="E28" s="81"/>
      <c r="F28" s="170" t="s">
        <v>69</v>
      </c>
      <c r="G28" s="170"/>
      <c r="H28" s="171"/>
      <c r="I28" s="128"/>
      <c r="L28" s="76"/>
      <c r="M28" s="76"/>
      <c r="N28" s="76"/>
      <c r="O28" s="76"/>
      <c r="P28" s="140" t="s">
        <v>45</v>
      </c>
      <c r="Q28" s="141"/>
      <c r="R28" s="142"/>
      <c r="S28" s="134"/>
      <c r="Y28" s="25">
        <f>SUM(Y12:Y18)</f>
        <v>0</v>
      </c>
    </row>
    <row r="29" spans="1:25">
      <c r="B29" s="144" t="s">
        <v>31</v>
      </c>
      <c r="C29" s="145"/>
      <c r="D29" s="146"/>
      <c r="E29" s="76"/>
      <c r="F29" s="76"/>
      <c r="G29" s="77"/>
      <c r="H29" s="78"/>
      <c r="I29" s="128"/>
      <c r="L29" s="145"/>
      <c r="M29" s="150"/>
      <c r="N29" s="150"/>
      <c r="O29" s="76"/>
    </row>
    <row r="30" spans="1:25">
      <c r="B30" s="135" t="s">
        <v>40</v>
      </c>
      <c r="C30" s="136"/>
      <c r="D30" s="137"/>
      <c r="E30" s="135" t="s">
        <v>43</v>
      </c>
      <c r="F30" s="147"/>
      <c r="G30" s="147"/>
      <c r="H30" s="148"/>
      <c r="I30" s="128"/>
      <c r="O30" s="76"/>
    </row>
    <row r="31" spans="1:25">
      <c r="B31" s="154" t="s">
        <v>41</v>
      </c>
      <c r="C31" s="155"/>
      <c r="D31" s="156"/>
      <c r="E31" s="149"/>
      <c r="F31" s="147"/>
      <c r="G31" s="147"/>
      <c r="H31" s="148"/>
      <c r="I31" s="128"/>
    </row>
    <row r="32" spans="1:25">
      <c r="B32" s="135"/>
      <c r="C32" s="136"/>
      <c r="D32" s="137"/>
      <c r="E32" s="76"/>
      <c r="F32" s="79"/>
      <c r="G32" s="79"/>
      <c r="H32" s="80"/>
      <c r="I32" s="128"/>
    </row>
    <row r="33" spans="2:9">
      <c r="B33" s="144" t="s">
        <v>42</v>
      </c>
      <c r="C33" s="150"/>
      <c r="D33" s="150"/>
      <c r="E33" s="151" t="s">
        <v>44</v>
      </c>
      <c r="F33" s="150"/>
      <c r="G33" s="150"/>
      <c r="H33" s="152"/>
      <c r="I33" s="128"/>
    </row>
    <row r="34" spans="2:9">
      <c r="B34" s="140" t="s">
        <v>32</v>
      </c>
      <c r="C34" s="143"/>
      <c r="D34" s="143"/>
      <c r="E34" s="140" t="s">
        <v>45</v>
      </c>
      <c r="F34" s="143"/>
      <c r="G34" s="143"/>
      <c r="H34" s="153"/>
      <c r="I34" s="129"/>
    </row>
    <row r="35" spans="2:9">
      <c r="E35" s="130"/>
    </row>
  </sheetData>
  <mergeCells count="34">
    <mergeCell ref="A2:C2"/>
    <mergeCell ref="A3:C3"/>
    <mergeCell ref="A6:I6"/>
    <mergeCell ref="G8:G9"/>
    <mergeCell ref="H8:I8"/>
    <mergeCell ref="B8:B9"/>
    <mergeCell ref="C8:C9"/>
    <mergeCell ref="E8:E9"/>
    <mergeCell ref="U8:U9"/>
    <mergeCell ref="M8:M9"/>
    <mergeCell ref="F28:H28"/>
    <mergeCell ref="L29:N29"/>
    <mergeCell ref="L23:N23"/>
    <mergeCell ref="P23:R23"/>
    <mergeCell ref="L24:N24"/>
    <mergeCell ref="P26:R27"/>
    <mergeCell ref="L27:N27"/>
    <mergeCell ref="F8:F9"/>
    <mergeCell ref="E34:H34"/>
    <mergeCell ref="B31:D31"/>
    <mergeCell ref="A15:I15"/>
    <mergeCell ref="B23:G23"/>
    <mergeCell ref="A27:I27"/>
    <mergeCell ref="B28:D28"/>
    <mergeCell ref="B30:D30"/>
    <mergeCell ref="Q24:S25"/>
    <mergeCell ref="B32:D32"/>
    <mergeCell ref="P28:R28"/>
    <mergeCell ref="L26:N26"/>
    <mergeCell ref="B34:D34"/>
    <mergeCell ref="B29:D29"/>
    <mergeCell ref="E30:H31"/>
    <mergeCell ref="B33:D33"/>
    <mergeCell ref="E33:H33"/>
  </mergeCells>
  <phoneticPr fontId="25" type="noConversion"/>
  <pageMargins left="0.43307086614173229" right="0.15748031496062992" top="0.21" bottom="0.32" header="0.16" footer="0.17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2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Φύλλο1</vt:lpstr>
      <vt:lpstr>Φύλλο2</vt:lpstr>
      <vt:lpstr>Φύλλο3</vt:lpstr>
      <vt:lpstr>Φύλλο1!Print_Titles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Odysseas</dc:creator>
  <cp:lastModifiedBy>USER</cp:lastModifiedBy>
  <cp:lastPrinted>2016-06-24T11:25:18Z</cp:lastPrinted>
  <dcterms:created xsi:type="dcterms:W3CDTF">2016-05-11T08:10:17Z</dcterms:created>
  <dcterms:modified xsi:type="dcterms:W3CDTF">2016-06-24T11:26:56Z</dcterms:modified>
</cp:coreProperties>
</file>