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6"/>
  <workbookPr/>
  <bookViews>
    <workbookView xWindow="0" yWindow="0" windowWidth="19320" windowHeight="8595"/>
  </bookViews>
  <sheets>
    <sheet name="PRESS" sheetId="1" r:id="rId1"/>
  </sheets>
  <externalReferences>
    <externalReference r:id="rId2"/>
    <externalReference r:id="rId3"/>
    <externalReference r:id="rId4"/>
    <externalReference r:id="rId5"/>
    <externalReference r:id="rId6"/>
    <externalReference r:id="rId7"/>
  </externalReferences>
  <definedNames>
    <definedName name="comp">[1]COMP!$B$1:$B$6</definedName>
    <definedName name="COMP2">[2]COMP!$B$1:$B$6</definedName>
    <definedName name="custom???">#REF!</definedName>
    <definedName name="DB">#REF!</definedName>
    <definedName name="HR">#REF!</definedName>
    <definedName name="IAS">'[3]ISOL IAS 04'!$A$2:$A$57</definedName>
    <definedName name="LISTA">[4]CASH_FLOW_05!$C$4:$C$84</definedName>
    <definedName name="_xlnm.Print_Area" localSheetId="0">PRESS!$B$2:$Q$103</definedName>
    <definedName name="SUB">'[5]AX-MIN'!$A$2:$A$10</definedName>
    <definedName name="ΟΝΟΜΑΤΕΠΩΝΥΜΟ">#REF!</definedName>
    <definedName name="ΟΡΚΩΤΟΙ">'[6]Στοιχεία για δημοσίευση'!$A$33:$A$38</definedName>
    <definedName name="τυποι">'[6]Στοιχεία για δημοσίευση'!$A$23:$A$29</definedName>
  </definedNames>
  <calcPr calcId="1257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4" i="1"/>
  <c r="F84"/>
  <c r="P71"/>
  <c r="P75"/>
  <c r="N75"/>
  <c r="P74"/>
  <c r="N74"/>
  <c r="N34"/>
  <c r="F62"/>
  <c r="P62"/>
  <c r="N62"/>
  <c r="N58"/>
  <c r="N31"/>
  <c r="P58"/>
  <c r="H49"/>
  <c r="F49"/>
  <c r="H45"/>
  <c r="F45"/>
  <c r="P42"/>
  <c r="N42"/>
  <c r="P43"/>
  <c r="P51" s="1"/>
  <c r="F40"/>
  <c r="P31"/>
  <c r="N71"/>
  <c r="D57"/>
  <c r="P76" l="1"/>
  <c r="P79" s="1"/>
  <c r="P80" s="1"/>
  <c r="F50"/>
  <c r="H50"/>
  <c r="P64"/>
  <c r="P66" s="1"/>
  <c r="N73"/>
  <c r="H40"/>
  <c r="N43"/>
  <c r="N51" s="1"/>
  <c r="N64" s="1"/>
  <c r="N66" s="1"/>
  <c r="N76"/>
  <c r="N79" s="1"/>
  <c r="H62"/>
  <c r="N80" l="1"/>
</calcChain>
</file>

<file path=xl/sharedStrings.xml><?xml version="1.0" encoding="utf-8"?>
<sst xmlns="http://schemas.openxmlformats.org/spreadsheetml/2006/main" count="132" uniqueCount="126">
  <si>
    <t>(Δημοσιευμένα βάσει του άρθρου 135 του Ν.2190,για επιχειρήσεις που συντάσσουν ετήσιες οικονομικές καταστάσεις, ενοποιημένες και μη, σύμφωνα με τα ΔΠΧΑ)</t>
  </si>
  <si>
    <t>Συνιστούμε επομένως στον αναγνώστη, πριν προβεί σε οποιουδήποτε είδους επενδυτική επιλογή ή άλλη συναλλαγή με την εταιρία, να ανατρέξει στη διεύθυνση διαδικτύου της εταιρίας, όπου αναρτώνται οι οικονομικές καταστάσεις καθώς και η έκθεση ελέγχου του Ορκωτού ελεγκτή λογιστή.</t>
  </si>
  <si>
    <t xml:space="preserve">
όπου αναρτώνται οι οικονομικές καταστάσεις καθώς και η έκθεση ελέγχου του νόμιμου ελεγκτή.</t>
  </si>
  <si>
    <t>ΣΤΟΙΧΕΙΑ ΕΤΑΙΡΕΙΑΣ</t>
  </si>
  <si>
    <t>Αρμόδια Αρχή:</t>
  </si>
  <si>
    <t>Ελεγκτική εταιρεία:</t>
  </si>
  <si>
    <t>MAZARS ΟΡΚΩΤΟΙ ΕΛΕΓΚΤΕΣ ΛΟΓΙΣΤΕΣ ΚΑΙ ΕΠΙΧΕΟΡΗΜΑΤΙΚΟΙ ΣΥΜΒΟΥΛΟΙ Α.Ε.</t>
  </si>
  <si>
    <t>Διεύθυνση Διαδικτύου Εταιρείας:</t>
  </si>
  <si>
    <t>Νόμιμος ελεγκτής:</t>
  </si>
  <si>
    <r>
      <t>Σύνθεση Διοικητικού Συμβουλίου</t>
    </r>
    <r>
      <rPr>
        <b/>
        <sz val="10"/>
        <color indexed="8"/>
        <rFont val="Arial"/>
        <family val="2"/>
        <charset val="161"/>
      </rPr>
      <t xml:space="preserve"> :</t>
    </r>
  </si>
  <si>
    <t>Τύπος έκθεσης ελέγχου ελεγκτών:</t>
  </si>
  <si>
    <t>Ημ/νία έγκρισης οικονομικών καταστάσεων:</t>
  </si>
  <si>
    <t>ΣΤΟΙΧΕΙΑ ΚΑΤΑΣΤΑΣΗΣ ΟΙΚΟΝΟΜΙΚΗΣ ΘΕΣΗΣ</t>
  </si>
  <si>
    <t>ΣΤΟΙΧΕΙΑ ΚΑΤΑΣΤΑΣΗΣ ΤΑΜΕΙΑΚΩΝ ΡΟΩΝ</t>
  </si>
  <si>
    <t>Ποσά σε € '</t>
  </si>
  <si>
    <t>ΕΝΕΡΓΗΤΙΚΟ</t>
  </si>
  <si>
    <t>Ταμειακές ροές από λειτουργικές δραστηριότητες</t>
  </si>
  <si>
    <t>Ενσώματα πάγια περιουσιακά στοιχεία</t>
  </si>
  <si>
    <t>Κέρδη προ φόρων</t>
  </si>
  <si>
    <t>Άυλα περιουσιακά στοιχεία</t>
  </si>
  <si>
    <t>Λοιπά μη κυκλοφορούντα περιουσιακά στοιχεία</t>
  </si>
  <si>
    <t>Πλέον / μείον προσαρμογές στα αποτελέσματα για:</t>
  </si>
  <si>
    <t>Απαιτήσεις από πελάτες και λοιπές εμπορικές απαιτήσεις</t>
  </si>
  <si>
    <t>Αποσβέσεις περιουσιακών στοιχείων</t>
  </si>
  <si>
    <t>Λοιπές απαιτήσεις</t>
  </si>
  <si>
    <t>Αποσβέσεις Επιχορηγήσεων</t>
  </si>
  <si>
    <t>Λοιπά κυκλοφορούντα περιουσιακά στοιχεία</t>
  </si>
  <si>
    <t>Προβλέψεις</t>
  </si>
  <si>
    <t>ΣΥΝΟΛΟ ΕΝΕΡΓΗΤΙΚΟΥ</t>
  </si>
  <si>
    <t>Χρεωστικοί τόκοι και συναφή έξοδα</t>
  </si>
  <si>
    <t>Πιστωτικοί τόκοι και συναφή έσοδα</t>
  </si>
  <si>
    <t>ΚΑΘΑΡΗ ΘΕΣΗ ΚΑΙ ΥΠΟΧΡΕΩΣΕΙΣ</t>
  </si>
  <si>
    <t>Σύνολο προσαρμογών στα αποτελέσματα</t>
  </si>
  <si>
    <t>Μετοχικό κεφάλαιο</t>
  </si>
  <si>
    <t xml:space="preserve">Λοιπά στοιχεία καθαρής θέσης </t>
  </si>
  <si>
    <t xml:space="preserve">Πλέον/ μείον προσαρμογές για μεταβολές λογαριασμών </t>
  </si>
  <si>
    <t>Σύνολο καθαρής θέσης (α)</t>
  </si>
  <si>
    <t>κεφαλαίου κίνησης ή που σχετίζονται με τις λειτουργικές δραστηριότητες:</t>
  </si>
  <si>
    <t>Προβλέψεις / Λοιπές μακροπρόθεσμες υποχρεώσεις</t>
  </si>
  <si>
    <t>Αύξηση απαιτήσεων</t>
  </si>
  <si>
    <t>Προμηθευτές και συναφείς υποχρεώσεις</t>
  </si>
  <si>
    <t>Αύξηση υποχρεώσεων</t>
  </si>
  <si>
    <t>Λοιπές βραχυπρόθεσμες υποχρεώσεις</t>
  </si>
  <si>
    <t>Εκροή υποχρέωσης παροχών στο προσωπικό λόγω συνταξιοδότησης</t>
  </si>
  <si>
    <t>Σύνολο υποχρεώσεων (β)</t>
  </si>
  <si>
    <t>(Μείον):</t>
  </si>
  <si>
    <t>ΣΥΝΟΛΟ ΚΑΘΑΡΗΣ ΘΕΣΗΣ ΚΑΙ ΥΠΟΧΡΕΩΣΕΩΝ (α) + (β)</t>
  </si>
  <si>
    <t>Χρεωστικοί τόκοι και συναφή έξοδα καταβεβλημένα</t>
  </si>
  <si>
    <t>Καθαρές ταμειακές εκροές από λειτουργικές δραστηριότητες (α)</t>
  </si>
  <si>
    <t>Ταμειακές ροές από επενδυτικές δραστηριότητες</t>
  </si>
  <si>
    <t>ΣΤΟΙΧΕΙΑ ΚΑΤΑΣΤΑΣΗΣ ΣΥΝΟΛΙΚΟΥ ΕΙΣΟΔΗΜΑΤΟΣ</t>
  </si>
  <si>
    <t xml:space="preserve">Αγορές Παγίων </t>
  </si>
  <si>
    <t xml:space="preserve">Πωλήσεις Παγίων </t>
  </si>
  <si>
    <t>Πληρωμές εγγυήσεων ενοικίων</t>
  </si>
  <si>
    <t>Τόκοι Εισπραχθέντες</t>
  </si>
  <si>
    <t>Καθαρές ταμειακές εισροές από επενδυτικές δραστηριότητες (β)</t>
  </si>
  <si>
    <t>Κύκλος εργασιών</t>
  </si>
  <si>
    <t>Μικτά κέρδη (ζημιές)</t>
  </si>
  <si>
    <t>Ταμειακές ροές από χρηματοδοτικές δραστηριότητες</t>
  </si>
  <si>
    <t xml:space="preserve">Κέρδη (Ζημίες) προ φόρων, χρηματοδοτικών, </t>
  </si>
  <si>
    <t>Είσπραξη επιχορήγησης</t>
  </si>
  <si>
    <t>επενδυτικών αποτελεσμάτων και αποσβέσεων</t>
  </si>
  <si>
    <t>Καθαρές ταμειακές εισροές από χρηματοδοτικές δραστηριότητες (γ)</t>
  </si>
  <si>
    <t>Κέρδ (Ζημίες) προ φόρων, χρηματοδοτικών</t>
  </si>
  <si>
    <t xml:space="preserve">  και επενδυτικών αποτελεσμάτων</t>
  </si>
  <si>
    <t>Καθαρή (μείωση)/αύξηση στα ταμειακά διαθέσιμα και ισοδύναμα (α)+(β)+(γ)</t>
  </si>
  <si>
    <t>Κέρδη (Ζημίες) προ φόρων</t>
  </si>
  <si>
    <t>Ταμειακά διαθέσιμα και ισοδύναμα στην αρχή της χρήσης</t>
  </si>
  <si>
    <t>Ταμειακά διαθέσιμα και ισοδύναμα στο τέλος 
της χρήσης</t>
  </si>
  <si>
    <t>Κέρδη (Ζημίες) μετά από φόρους (α)</t>
  </si>
  <si>
    <t>Λοιπά συνολικά εισοδήματα μετά από φόρους (β)</t>
  </si>
  <si>
    <t>Συγκεντρωτικά συνολικά Κέρδη (ζημίες) μετά από φόρους (α)+(β)</t>
  </si>
  <si>
    <t>ΣΤΟΙΧΕΙΑ ΚΑΤΑΣΤΑΣΗΣ ΜΕΤΑΒΟΛΩΝ ΙΔΙΩΝ ΚΕΦΑΛΑΙΩΝ</t>
  </si>
  <si>
    <t>Κέρδη (Ζημίες) μετά από φόρους ανά μετοχή (σε €)</t>
  </si>
  <si>
    <t>ΠΡΟΣΘΕΤΑ ΣΤΟΙΧΕΙΑ ΚΑΙ ΠΛΗΡΟΦΟΡΙΕΣ</t>
  </si>
  <si>
    <t>Κέρδη χρήσης μετά από φόρους</t>
  </si>
  <si>
    <t>Λοιπά συνολικά εισοδήματα χρήσης</t>
  </si>
  <si>
    <t>1)</t>
  </si>
  <si>
    <t>Οι λογιστικές αρχές που έχουν υιοθετηθεί είναι σύμφωνες με τα Διεθνή Πρότυπα Χρηματοοικονομικής Αναφοράς και ακολουθούνται με συνέπεια.</t>
  </si>
  <si>
    <t>Συγκεντρωτικά συνολικά εισοδήματα (ζημίες)
 χρήσης</t>
  </si>
  <si>
    <t>2)</t>
  </si>
  <si>
    <t>Δεν υπάρχουν υποθήκες και προσημειώσεις, ή οποιαδήποτε άλλα βάρη, επί των παγίων στοιχείων του ενεργητικού έναντι δανεισμού.</t>
  </si>
  <si>
    <t>Λοιπές μεταβολές ιδίων κεφαλαίων</t>
  </si>
  <si>
    <t>3)</t>
  </si>
  <si>
    <t>Ο αριθμός του απασχολούμενου προσωπικού της εταιρείας στις 31/12/2016 και 31/12/2015 ανέρχεται στα 60 και 60 αντίστοιχα.</t>
  </si>
  <si>
    <t>Διανομή μερίσματος</t>
  </si>
  <si>
    <t>4)</t>
  </si>
  <si>
    <t>Δεν υπάρχουν συνδεδεμένες με την εταιρία επιχειρήσεις.</t>
  </si>
  <si>
    <t>Σύνολο μεταβολής ιδίων κεφαλαίων</t>
  </si>
  <si>
    <t>5)</t>
  </si>
  <si>
    <t xml:space="preserve">Οι αμοιβές των Διευθυντικών στελεχών και μελών της Διοίκησης ανέρχονται για το 2016 σε € 95.472,00 (2015:€121.529,44) </t>
  </si>
  <si>
    <t xml:space="preserve">          Αμοιβές και λοιπές παροχές Δ/ντων Συμβούλου</t>
  </si>
  <si>
    <t xml:space="preserve">          Αμοιβές και λοιπές παροχές Προεδρείου ΔΣ</t>
  </si>
  <si>
    <t>Ο ΠΡΟΕΔΡΟΣ</t>
  </si>
  <si>
    <t>Η ΑΝΑΠΛΗΡΩΤΡΙΑ ΓΕΝΙΚΗ ΔΙΕΥΘΥΝΤΡΙΑ 
ΥΠΟΣΤΗΡΙΞΗΣ ΚΑΙ ΠΡΟΓΡΑΜΜΑΤΙΣΜΟΥ</t>
  </si>
  <si>
    <t>ΑΔΤ  Ρ 534011</t>
  </si>
  <si>
    <t>ΕΛΛΗΝΙΚΗ ΕΤΑΙΡΕΙΑ ΕΠΕΝΔΥΣΕΩΝ ΚΑΙ ΕΞΩΤΕΡΙΚΟΥ ΕΜΠΟΡΙΟΥ Α.Ε.</t>
  </si>
  <si>
    <t>ΑΡ.Μ.Α.Ε  35889/006/Β/96/0001</t>
  </si>
  <si>
    <t>Διεύθυνση έδρας εταιρίας: Βασιλίσσης Σοφίας 109, Αθήνα</t>
  </si>
  <si>
    <t>Τα παρακάτω στοιχεία και πληροφορίες στοχεύουν σε μία γενική  ενημέρωση για την οικονομική κατάσταση και τα αποτελέσματα της ΕΛΛΗΝΙΚΗ ΕΤΑΙΡΕΙΑ ΕΠΕΝΔΥΣΕΩΝ ΚΑΙ ΕΞΩΤΕΡΙΚΟΥ ΕΜΠΟΡΙΟΥ Α.Ε.</t>
  </si>
  <si>
    <t>Υπουργείο Ανάπτυξης, Διεύθυνση Ανωνύμων Εταιρειών</t>
  </si>
  <si>
    <t>www.enterprisegreece.gov.gr</t>
  </si>
  <si>
    <t xml:space="preserve">Πρόεδρος </t>
  </si>
  <si>
    <t>Χρήστος Στάικος</t>
  </si>
  <si>
    <t>Αντιπρόεδρος</t>
  </si>
  <si>
    <t>Ιωάννης Μανδάλας</t>
  </si>
  <si>
    <t>Διευθύνων Σύμβουλος</t>
  </si>
  <si>
    <t>Βελισσάριος Δότσης</t>
  </si>
  <si>
    <t>Μη εκτελεστικό μέλος</t>
  </si>
  <si>
    <t>Μαργαρίτα Αντωνίου</t>
  </si>
  <si>
    <t>Γεώργιος Καλπαδάκης</t>
  </si>
  <si>
    <t>Γεώργιος Ζησιμάτος</t>
  </si>
  <si>
    <t>Βασίλειος Κορκίδης</t>
  </si>
  <si>
    <t>Κωνσταντίνος Μακρής</t>
  </si>
  <si>
    <t>Σύμφωνη γνώμη</t>
  </si>
  <si>
    <t>Χρήστος Στάϊκος</t>
  </si>
  <si>
    <t>Α.Δ.Τ  AH 724445</t>
  </si>
  <si>
    <t>Ο ΔΙΕΥΘΥΝΩΝ ΣΥΜΒΟΥΛΟΣ</t>
  </si>
  <si>
    <t>Αντωνία Γ. Στεργίου</t>
  </si>
  <si>
    <t>Α.Δ.Τ AI 525681</t>
  </si>
  <si>
    <t>ΣΤΟΙΧΕΙΑ ΚΑΙ ΠΛΗΡΟΦΟΡΙΕΣ ΧΡΗΣΗΣ από την 1η ΙΑΝΟΥΑΡΙΟΥ 2016 έως την 31η ΔΕΚΕΜΒΡΙΟΥ 2016</t>
  </si>
  <si>
    <t>1/1-31/12/2016</t>
  </si>
  <si>
    <t>1/1-31/12/2015</t>
  </si>
  <si>
    <t>Σύνολο καθαρής θέσης έναρξης χρήσης (1/1/2016 &amp; 1/1/2015 αντίστοιχα)</t>
  </si>
  <si>
    <t>Σύνολο καθαρής θέσης λήξης χρήσης (31/12/2016 &amp; 31/12/2015 αντίστοιχα)</t>
  </si>
  <si>
    <t>Αθήνα, 9 Μαΐου 2017</t>
  </si>
</sst>
</file>

<file path=xl/styles.xml><?xml version="1.0" encoding="utf-8"?>
<styleSheet xmlns="http://schemas.openxmlformats.org/spreadsheetml/2006/main">
  <numFmts count="4">
    <numFmt numFmtId="43" formatCode="_-* #,##0.00\ _€_-;\-* #,##0.00\ _€_-;_-* &quot;-&quot;??\ _€_-;_-@_-"/>
    <numFmt numFmtId="164" formatCode="#,##0.00\ ;\(#,##0.00\)"/>
    <numFmt numFmtId="165" formatCode="#,##0\ ;\(#,##0\);\-"/>
    <numFmt numFmtId="166" formatCode="#,##0.00;\ \(#,##0.00\)"/>
  </numFmts>
  <fonts count="20">
    <font>
      <sz val="11"/>
      <color theme="1"/>
      <name val="Calibri"/>
      <family val="2"/>
      <charset val="161"/>
      <scheme val="minor"/>
    </font>
    <font>
      <sz val="10"/>
      <name val="Arial"/>
      <family val="2"/>
      <charset val="161"/>
    </font>
    <font>
      <b/>
      <sz val="16"/>
      <name val="Arial"/>
      <family val="2"/>
      <charset val="161"/>
    </font>
    <font>
      <b/>
      <sz val="10"/>
      <name val="Arial"/>
      <family val="2"/>
      <charset val="161"/>
    </font>
    <font>
      <sz val="16"/>
      <name val="Arial"/>
      <family val="2"/>
      <charset val="161"/>
    </font>
    <font>
      <b/>
      <sz val="14"/>
      <name val="Arial"/>
      <family val="2"/>
      <charset val="161"/>
    </font>
    <font>
      <i/>
      <sz val="10"/>
      <name val="Arial"/>
      <family val="2"/>
      <charset val="161"/>
    </font>
    <font>
      <b/>
      <sz val="12"/>
      <color indexed="8"/>
      <name val="Arial"/>
      <family val="2"/>
      <charset val="161"/>
    </font>
    <font>
      <b/>
      <sz val="10"/>
      <color indexed="8"/>
      <name val="Arial"/>
      <family val="2"/>
      <charset val="161"/>
    </font>
    <font>
      <sz val="10"/>
      <color indexed="8"/>
      <name val="Arial"/>
      <family val="2"/>
      <charset val="161"/>
    </font>
    <font>
      <u/>
      <sz val="8.5"/>
      <color indexed="12"/>
      <name val="Arial"/>
      <family val="2"/>
      <charset val="161"/>
    </font>
    <font>
      <u/>
      <sz val="10"/>
      <color indexed="12"/>
      <name val="Arial"/>
      <family val="2"/>
      <charset val="161"/>
    </font>
    <font>
      <b/>
      <u/>
      <sz val="10"/>
      <color indexed="8"/>
      <name val="Arial"/>
      <family val="2"/>
      <charset val="161"/>
    </font>
    <font>
      <b/>
      <sz val="12"/>
      <name val="Arial"/>
      <family val="2"/>
      <charset val="161"/>
    </font>
    <font>
      <b/>
      <i/>
      <sz val="10"/>
      <name val="Arial"/>
      <family val="2"/>
      <charset val="161"/>
    </font>
    <font>
      <b/>
      <u/>
      <sz val="10"/>
      <name val="Arial"/>
      <family val="2"/>
      <charset val="161"/>
    </font>
    <font>
      <u/>
      <sz val="10"/>
      <name val="Arial"/>
      <family val="2"/>
      <charset val="161"/>
    </font>
    <font>
      <b/>
      <u val="double"/>
      <sz val="10"/>
      <name val="Arial"/>
      <family val="2"/>
      <charset val="161"/>
    </font>
    <font>
      <b/>
      <i/>
      <u/>
      <sz val="10"/>
      <name val="Arial"/>
      <family val="2"/>
      <charset val="161"/>
    </font>
    <font>
      <b/>
      <sz val="10"/>
      <color indexed="10"/>
      <name val="Arial"/>
      <family val="2"/>
      <charset val="161"/>
    </font>
  </fonts>
  <fills count="2">
    <fill>
      <patternFill patternType="none"/>
    </fill>
    <fill>
      <patternFill patternType="gray125"/>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s>
  <cellStyleXfs count="5">
    <xf numFmtId="0" fontId="0" fillId="0" borderId="0"/>
    <xf numFmtId="0" fontId="1" fillId="0" borderId="0"/>
    <xf numFmtId="0" fontId="10" fillId="0" borderId="0" applyNumberFormat="0" applyFill="0" applyBorder="0" applyAlignment="0" applyProtection="0">
      <alignment vertical="top"/>
      <protection locked="0"/>
    </xf>
    <xf numFmtId="0" fontId="1" fillId="0" borderId="0"/>
    <xf numFmtId="43" fontId="1" fillId="0" borderId="0" applyFont="0" applyFill="0" applyBorder="0" applyAlignment="0" applyProtection="0"/>
  </cellStyleXfs>
  <cellXfs count="136">
    <xf numFmtId="0" fontId="0" fillId="0" borderId="0" xfId="0"/>
    <xf numFmtId="0" fontId="1" fillId="0" borderId="0" xfId="1" applyFont="1" applyAlignment="1">
      <alignment vertical="center"/>
    </xf>
    <xf numFmtId="0" fontId="1" fillId="0" borderId="0" xfId="1" applyFont="1" applyAlignment="1">
      <alignment horizontal="center" vertical="center"/>
    </xf>
    <xf numFmtId="0" fontId="1" fillId="0" borderId="1" xfId="1" applyFont="1" applyBorder="1" applyAlignment="1">
      <alignment vertical="center"/>
    </xf>
    <xf numFmtId="0" fontId="1" fillId="0" borderId="2" xfId="1" applyFont="1" applyBorder="1" applyAlignment="1">
      <alignment horizontal="center" vertical="center"/>
    </xf>
    <xf numFmtId="0" fontId="1" fillId="0" borderId="2" xfId="1" applyFont="1" applyBorder="1" applyAlignment="1">
      <alignment vertical="center"/>
    </xf>
    <xf numFmtId="0" fontId="1" fillId="0" borderId="3" xfId="1" applyFont="1" applyBorder="1" applyAlignment="1">
      <alignment vertical="center"/>
    </xf>
    <xf numFmtId="0" fontId="1" fillId="0" borderId="4" xfId="1" applyFont="1" applyBorder="1" applyAlignment="1">
      <alignment horizontal="center" vertical="center"/>
    </xf>
    <xf numFmtId="0" fontId="1" fillId="0" borderId="0" xfId="1" applyFont="1" applyBorder="1" applyAlignment="1">
      <alignment horizontal="center" vertical="center"/>
    </xf>
    <xf numFmtId="0" fontId="3" fillId="0" borderId="5" xfId="1" applyFont="1" applyBorder="1" applyAlignment="1">
      <alignment horizontal="center" vertical="center"/>
    </xf>
    <xf numFmtId="0" fontId="3" fillId="0" borderId="0" xfId="1" applyFont="1" applyAlignment="1">
      <alignment horizontal="center" vertical="center"/>
    </xf>
    <xf numFmtId="0" fontId="4" fillId="0" borderId="4" xfId="1" applyFont="1" applyBorder="1" applyAlignment="1">
      <alignment horizontal="center" vertical="center"/>
    </xf>
    <xf numFmtId="0" fontId="4" fillId="0" borderId="0" xfId="1" applyFont="1" applyBorder="1" applyAlignment="1">
      <alignment horizontal="center" vertical="center"/>
    </xf>
    <xf numFmtId="0" fontId="2" fillId="0" borderId="5" xfId="1" applyFont="1" applyBorder="1" applyAlignment="1">
      <alignment horizontal="center" vertical="center"/>
    </xf>
    <xf numFmtId="0" fontId="2" fillId="0" borderId="0" xfId="1" applyFont="1" applyAlignment="1">
      <alignment horizontal="center" vertical="center"/>
    </xf>
    <xf numFmtId="0" fontId="4" fillId="0" borderId="0" xfId="1" applyFont="1" applyAlignment="1">
      <alignment horizontal="center" vertical="center"/>
    </xf>
    <xf numFmtId="0" fontId="4" fillId="0" borderId="5" xfId="1" applyFont="1" applyBorder="1" applyAlignment="1">
      <alignment horizontal="center" vertical="center"/>
    </xf>
    <xf numFmtId="0" fontId="1" fillId="0" borderId="4" xfId="1" applyFont="1" applyBorder="1" applyAlignment="1">
      <alignment vertical="center"/>
    </xf>
    <xf numFmtId="0" fontId="3" fillId="0" borderId="0" xfId="1" applyFont="1" applyBorder="1" applyAlignment="1">
      <alignment horizontal="center" vertical="center"/>
    </xf>
    <xf numFmtId="0" fontId="1" fillId="0" borderId="5" xfId="1" applyFont="1" applyBorder="1" applyAlignment="1">
      <alignment vertical="center"/>
    </xf>
    <xf numFmtId="0" fontId="1" fillId="0" borderId="6" xfId="1" applyFont="1" applyBorder="1" applyAlignment="1">
      <alignment vertical="center"/>
    </xf>
    <xf numFmtId="0" fontId="1" fillId="0" borderId="7" xfId="1" applyFont="1" applyBorder="1" applyAlignment="1">
      <alignment horizontal="center" vertical="center"/>
    </xf>
    <xf numFmtId="0" fontId="1" fillId="0" borderId="7" xfId="1" applyFont="1" applyBorder="1" applyAlignment="1">
      <alignment vertical="top" wrapText="1"/>
    </xf>
    <xf numFmtId="0" fontId="1" fillId="0" borderId="8" xfId="1" applyFont="1" applyBorder="1" applyAlignment="1">
      <alignment vertical="center"/>
    </xf>
    <xf numFmtId="0" fontId="1" fillId="0" borderId="0" xfId="1" applyFont="1" applyBorder="1" applyAlignment="1">
      <alignment vertical="top" wrapText="1"/>
    </xf>
    <xf numFmtId="0" fontId="1" fillId="0" borderId="9" xfId="1" applyFont="1" applyBorder="1" applyAlignment="1">
      <alignment vertical="center"/>
    </xf>
    <xf numFmtId="0" fontId="1" fillId="0" borderId="10" xfId="1" applyFont="1" applyBorder="1" applyAlignment="1">
      <alignment horizontal="center" vertical="center"/>
    </xf>
    <xf numFmtId="0" fontId="1" fillId="0" borderId="10" xfId="1" applyFont="1" applyBorder="1" applyAlignment="1">
      <alignment vertical="center"/>
    </xf>
    <xf numFmtId="0" fontId="1" fillId="0" borderId="11" xfId="1" applyFont="1" applyBorder="1" applyAlignment="1">
      <alignment vertical="center"/>
    </xf>
    <xf numFmtId="0" fontId="8" fillId="0" borderId="0" xfId="1" applyFont="1" applyBorder="1" applyAlignment="1">
      <alignment horizontal="center" vertical="center" wrapText="1"/>
    </xf>
    <xf numFmtId="0" fontId="8" fillId="0" borderId="0" xfId="1" applyFont="1" applyFill="1" applyBorder="1" applyAlignment="1">
      <alignment horizontal="justify" vertical="center"/>
    </xf>
    <xf numFmtId="0" fontId="1" fillId="0" borderId="0" xfId="1" applyFont="1" applyFill="1" applyBorder="1" applyAlignment="1">
      <alignment horizontal="left" vertical="center"/>
    </xf>
    <xf numFmtId="0" fontId="9" fillId="0" borderId="0" xfId="1" applyFont="1" applyFill="1" applyBorder="1" applyAlignment="1">
      <alignment horizontal="justify" vertical="center"/>
    </xf>
    <xf numFmtId="0" fontId="8" fillId="0" borderId="0" xfId="1" applyFont="1" applyFill="1" applyBorder="1" applyAlignment="1">
      <alignment horizontal="left" vertical="center"/>
    </xf>
    <xf numFmtId="0" fontId="1" fillId="0" borderId="0" xfId="1" applyFont="1" applyFill="1" applyBorder="1" applyAlignment="1">
      <alignment vertical="center"/>
    </xf>
    <xf numFmtId="0" fontId="11" fillId="0" borderId="0" xfId="2" applyFont="1" applyFill="1" applyBorder="1" applyAlignment="1" applyProtection="1">
      <alignment vertical="center"/>
    </xf>
    <xf numFmtId="49" fontId="9" fillId="0" borderId="0" xfId="1" applyNumberFormat="1" applyFont="1" applyFill="1" applyBorder="1" applyAlignment="1">
      <alignment vertical="center"/>
    </xf>
    <xf numFmtId="0" fontId="12" fillId="0" borderId="0" xfId="1" applyFont="1" applyFill="1" applyBorder="1" applyAlignment="1">
      <alignment vertical="center"/>
    </xf>
    <xf numFmtId="0" fontId="9" fillId="0" borderId="10" xfId="1" applyFont="1" applyFill="1" applyBorder="1" applyAlignment="1">
      <alignment vertical="center"/>
    </xf>
    <xf numFmtId="0" fontId="9" fillId="0" borderId="0" xfId="1" applyFont="1" applyFill="1" applyBorder="1" applyAlignment="1">
      <alignment vertical="center"/>
    </xf>
    <xf numFmtId="0" fontId="8" fillId="0" borderId="0" xfId="1" applyFont="1" applyFill="1" applyBorder="1" applyAlignment="1">
      <alignment vertical="center"/>
    </xf>
    <xf numFmtId="0" fontId="9" fillId="0" borderId="0" xfId="1" applyFont="1" applyFill="1" applyBorder="1" applyAlignment="1">
      <alignment horizontal="left" vertical="center" indent="10"/>
    </xf>
    <xf numFmtId="0" fontId="8" fillId="0" borderId="0" xfId="1" applyFont="1" applyFill="1" applyBorder="1" applyAlignment="1">
      <alignment horizontal="center" vertical="center"/>
    </xf>
    <xf numFmtId="0" fontId="3" fillId="0" borderId="0" xfId="1" applyFont="1" applyFill="1" applyBorder="1" applyAlignment="1">
      <alignment vertical="center"/>
    </xf>
    <xf numFmtId="0" fontId="9" fillId="0" borderId="0" xfId="1" applyFont="1" applyFill="1" applyBorder="1" applyAlignment="1">
      <alignment horizontal="center" vertical="center"/>
    </xf>
    <xf numFmtId="10" fontId="9" fillId="0" borderId="0" xfId="1" applyNumberFormat="1" applyFont="1" applyFill="1" applyBorder="1" applyAlignment="1">
      <alignment horizontal="center" vertical="center"/>
    </xf>
    <xf numFmtId="0" fontId="1" fillId="0" borderId="7" xfId="1" applyFont="1" applyFill="1" applyBorder="1" applyAlignment="1">
      <alignment vertical="center"/>
    </xf>
    <xf numFmtId="0" fontId="9" fillId="0" borderId="7" xfId="1" applyFont="1" applyFill="1" applyBorder="1" applyAlignment="1">
      <alignment vertical="center"/>
    </xf>
    <xf numFmtId="0" fontId="9" fillId="0" borderId="0" xfId="1" applyFont="1" applyBorder="1" applyAlignment="1">
      <alignment horizontal="justify" vertical="center"/>
    </xf>
    <xf numFmtId="0" fontId="9" fillId="0" borderId="0" xfId="1" applyFont="1" applyBorder="1" applyAlignment="1">
      <alignment vertical="center"/>
    </xf>
    <xf numFmtId="0" fontId="9" fillId="0" borderId="0" xfId="1" applyFont="1" applyBorder="1" applyAlignment="1">
      <alignment horizontal="left" vertical="center"/>
    </xf>
    <xf numFmtId="0" fontId="9" fillId="0" borderId="1" xfId="1" applyFont="1" applyBorder="1" applyAlignment="1">
      <alignment horizontal="left" vertical="center"/>
    </xf>
    <xf numFmtId="0" fontId="9" fillId="0" borderId="2" xfId="1" applyFont="1" applyBorder="1" applyAlignment="1">
      <alignment horizontal="left" vertical="center"/>
    </xf>
    <xf numFmtId="0" fontId="9" fillId="0" borderId="2" xfId="1" applyFont="1" applyBorder="1" applyAlignment="1">
      <alignment horizontal="justify" vertical="center"/>
    </xf>
    <xf numFmtId="0" fontId="9" fillId="0" borderId="4" xfId="1" applyFont="1" applyBorder="1" applyAlignment="1">
      <alignment horizontal="left" vertical="center"/>
    </xf>
    <xf numFmtId="0" fontId="3" fillId="0" borderId="0" xfId="3" applyFont="1" applyFill="1" applyBorder="1" applyAlignment="1">
      <alignment horizontal="center" vertical="center"/>
    </xf>
    <xf numFmtId="0" fontId="14" fillId="0" borderId="0" xfId="1" applyFont="1" applyBorder="1" applyAlignment="1">
      <alignment vertical="center"/>
    </xf>
    <xf numFmtId="14" fontId="3" fillId="0" borderId="0" xfId="1" applyNumberFormat="1" applyFont="1" applyBorder="1" applyAlignment="1">
      <alignment horizontal="center" vertical="center"/>
    </xf>
    <xf numFmtId="0" fontId="9" fillId="0" borderId="4" xfId="1" applyFont="1" applyBorder="1" applyAlignment="1">
      <alignment vertical="center"/>
    </xf>
    <xf numFmtId="0" fontId="14" fillId="0" borderId="0" xfId="1" applyFont="1" applyFill="1" applyBorder="1" applyAlignment="1">
      <alignment vertical="center"/>
    </xf>
    <xf numFmtId="0" fontId="1" fillId="0" borderId="0" xfId="1" applyFont="1" applyBorder="1" applyAlignment="1">
      <alignment vertical="center"/>
    </xf>
    <xf numFmtId="0" fontId="3" fillId="0" borderId="0" xfId="1" applyFont="1" applyBorder="1" applyAlignment="1">
      <alignment vertical="center"/>
    </xf>
    <xf numFmtId="14" fontId="3" fillId="0" borderId="0" xfId="1" applyNumberFormat="1" applyFont="1" applyFill="1" applyBorder="1" applyAlignment="1">
      <alignment horizontal="center" vertical="center"/>
    </xf>
    <xf numFmtId="0" fontId="15" fillId="0" borderId="0" xfId="1" applyFont="1" applyBorder="1" applyAlignment="1">
      <alignment vertical="center"/>
    </xf>
    <xf numFmtId="0" fontId="3" fillId="0" borderId="0" xfId="1" applyFont="1" applyFill="1" applyBorder="1" applyAlignment="1">
      <alignment horizontal="left" vertical="center"/>
    </xf>
    <xf numFmtId="0" fontId="16" fillId="0" borderId="0" xfId="1" applyFont="1" applyFill="1" applyBorder="1" applyAlignment="1">
      <alignment vertical="center"/>
    </xf>
    <xf numFmtId="164" fontId="1" fillId="0" borderId="0" xfId="1" applyNumberFormat="1" applyFont="1" applyBorder="1" applyAlignment="1">
      <alignment vertical="center"/>
    </xf>
    <xf numFmtId="165" fontId="3" fillId="0" borderId="0" xfId="1" applyNumberFormat="1" applyFont="1" applyFill="1" applyBorder="1" applyAlignment="1">
      <alignment vertical="center"/>
    </xf>
    <xf numFmtId="164" fontId="3" fillId="0" borderId="0" xfId="1" applyNumberFormat="1" applyFont="1" applyFill="1" applyBorder="1" applyAlignment="1">
      <alignment vertical="center"/>
    </xf>
    <xf numFmtId="165" fontId="1" fillId="0" borderId="0" xfId="1" applyNumberFormat="1" applyFont="1" applyFill="1" applyBorder="1" applyAlignment="1">
      <alignment vertical="center"/>
    </xf>
    <xf numFmtId="164" fontId="1" fillId="0" borderId="0" xfId="1" applyNumberFormat="1" applyFont="1" applyFill="1" applyBorder="1" applyAlignment="1">
      <alignment vertical="center"/>
    </xf>
    <xf numFmtId="164" fontId="3" fillId="0" borderId="12" xfId="1" applyNumberFormat="1" applyFont="1" applyBorder="1" applyAlignment="1">
      <alignment vertical="center"/>
    </xf>
    <xf numFmtId="164" fontId="3" fillId="0" borderId="0" xfId="1" applyNumberFormat="1" applyFont="1" applyBorder="1" applyAlignment="1">
      <alignment vertical="center"/>
    </xf>
    <xf numFmtId="164" fontId="1" fillId="0" borderId="0" xfId="4" applyNumberFormat="1" applyFont="1" applyBorder="1" applyAlignment="1">
      <alignment vertical="center"/>
    </xf>
    <xf numFmtId="164" fontId="3" fillId="0" borderId="13" xfId="1" applyNumberFormat="1" applyFont="1" applyFill="1" applyBorder="1" applyAlignment="1">
      <alignment vertical="center"/>
    </xf>
    <xf numFmtId="164" fontId="3" fillId="0" borderId="12" xfId="1" applyNumberFormat="1" applyFont="1" applyFill="1" applyBorder="1" applyAlignment="1">
      <alignment vertical="center"/>
    </xf>
    <xf numFmtId="164" fontId="1" fillId="0" borderId="10" xfId="1" applyNumberFormat="1" applyFont="1" applyBorder="1" applyAlignment="1">
      <alignment vertical="center"/>
    </xf>
    <xf numFmtId="164" fontId="3" fillId="0" borderId="13" xfId="1" applyNumberFormat="1" applyFont="1" applyBorder="1" applyAlignment="1">
      <alignment vertical="center"/>
    </xf>
    <xf numFmtId="164" fontId="14" fillId="0" borderId="0" xfId="1" applyNumberFormat="1" applyFont="1" applyBorder="1" applyAlignment="1">
      <alignment vertical="center"/>
    </xf>
    <xf numFmtId="164" fontId="3" fillId="0" borderId="14" xfId="1" applyNumberFormat="1" applyFont="1" applyBorder="1" applyAlignment="1">
      <alignment vertical="center"/>
    </xf>
    <xf numFmtId="0" fontId="3" fillId="0" borderId="7" xfId="1" applyFont="1" applyBorder="1" applyAlignment="1">
      <alignment vertical="center"/>
    </xf>
    <xf numFmtId="0" fontId="1" fillId="0" borderId="7" xfId="1" applyFont="1" applyBorder="1" applyAlignment="1">
      <alignment vertical="center"/>
    </xf>
    <xf numFmtId="165" fontId="3" fillId="0" borderId="7" xfId="1" applyNumberFormat="1" applyFont="1" applyBorder="1" applyAlignment="1">
      <alignment vertical="center"/>
    </xf>
    <xf numFmtId="0" fontId="3" fillId="0" borderId="0" xfId="3" applyFont="1" applyBorder="1" applyAlignment="1">
      <alignment horizontal="center" vertical="center"/>
    </xf>
    <xf numFmtId="166" fontId="3" fillId="0" borderId="0" xfId="1" applyNumberFormat="1" applyFont="1" applyBorder="1" applyAlignment="1">
      <alignment horizontal="right" vertical="center"/>
    </xf>
    <xf numFmtId="4" fontId="1" fillId="0" borderId="0" xfId="1" applyNumberFormat="1" applyFont="1" applyBorder="1" applyAlignment="1">
      <alignment vertical="center"/>
    </xf>
    <xf numFmtId="4" fontId="1" fillId="0" borderId="4" xfId="1" applyNumberFormat="1" applyFont="1" applyBorder="1" applyAlignment="1">
      <alignment vertical="center"/>
    </xf>
    <xf numFmtId="166" fontId="1" fillId="0" borderId="0" xfId="1" applyNumberFormat="1" applyFont="1" applyBorder="1" applyAlignment="1">
      <alignment vertical="center"/>
    </xf>
    <xf numFmtId="166" fontId="3" fillId="0" borderId="0" xfId="1" applyNumberFormat="1" applyFont="1" applyBorder="1" applyAlignment="1">
      <alignment horizontal="right" vertical="top"/>
    </xf>
    <xf numFmtId="0" fontId="3" fillId="0" borderId="0" xfId="1" applyFont="1" applyBorder="1" applyAlignment="1">
      <alignment vertical="center" wrapText="1"/>
    </xf>
    <xf numFmtId="165" fontId="15" fillId="0" borderId="0" xfId="1" applyNumberFormat="1" applyFont="1" applyFill="1" applyBorder="1" applyAlignment="1">
      <alignment vertical="center"/>
    </xf>
    <xf numFmtId="164" fontId="3" fillId="0" borderId="15" xfId="1" applyNumberFormat="1" applyFont="1" applyFill="1" applyBorder="1" applyAlignment="1">
      <alignment vertical="center"/>
    </xf>
    <xf numFmtId="4" fontId="1" fillId="0" borderId="6" xfId="1" applyNumberFormat="1" applyFont="1" applyBorder="1" applyAlignment="1">
      <alignment vertical="center"/>
    </xf>
    <xf numFmtId="166" fontId="1" fillId="0" borderId="0" xfId="1" applyNumberFormat="1" applyFont="1" applyBorder="1" applyAlignment="1">
      <alignment horizontal="right" vertical="center"/>
    </xf>
    <xf numFmtId="0" fontId="1" fillId="0" borderId="1" xfId="1" applyFont="1" applyFill="1" applyBorder="1" applyAlignment="1">
      <alignment vertical="center"/>
    </xf>
    <xf numFmtId="0" fontId="1" fillId="0" borderId="2" xfId="1" applyFont="1" applyFill="1" applyBorder="1" applyAlignment="1">
      <alignment horizontal="center" vertical="center"/>
    </xf>
    <xf numFmtId="0" fontId="1" fillId="0" borderId="2" xfId="1" applyFont="1" applyFill="1" applyBorder="1" applyAlignment="1">
      <alignment vertical="center"/>
    </xf>
    <xf numFmtId="0" fontId="1" fillId="0" borderId="3" xfId="1" applyFont="1" applyFill="1" applyBorder="1" applyAlignment="1">
      <alignment vertical="center"/>
    </xf>
    <xf numFmtId="0" fontId="3" fillId="0" borderId="0" xfId="1" applyFont="1" applyBorder="1" applyAlignment="1">
      <alignment horizontal="left" vertical="center"/>
    </xf>
    <xf numFmtId="0" fontId="1" fillId="0" borderId="4" xfId="1" applyFont="1" applyFill="1" applyBorder="1" applyAlignment="1">
      <alignment vertical="center"/>
    </xf>
    <xf numFmtId="0" fontId="1" fillId="0" borderId="0" xfId="1" applyFont="1" applyFill="1" applyBorder="1" applyAlignment="1">
      <alignment horizontal="center" vertical="center"/>
    </xf>
    <xf numFmtId="0" fontId="1" fillId="0" borderId="5" xfId="1" applyFont="1" applyFill="1" applyBorder="1" applyAlignment="1">
      <alignment vertical="center"/>
    </xf>
    <xf numFmtId="0" fontId="1" fillId="0" borderId="0" xfId="1" applyFont="1" applyBorder="1" applyAlignment="1">
      <alignment horizontal="left" vertical="center"/>
    </xf>
    <xf numFmtId="165" fontId="15" fillId="0" borderId="0" xfId="1" applyNumberFormat="1" applyFont="1" applyFill="1" applyBorder="1" applyAlignment="1">
      <alignment horizontal="right" vertical="center"/>
    </xf>
    <xf numFmtId="0" fontId="1" fillId="0" borderId="0" xfId="1" quotePrefix="1" applyFont="1" applyBorder="1" applyAlignment="1">
      <alignment horizontal="center" vertical="center"/>
    </xf>
    <xf numFmtId="3" fontId="17" fillId="0" borderId="0" xfId="1" applyNumberFormat="1" applyFont="1" applyBorder="1" applyAlignment="1">
      <alignment vertical="center"/>
    </xf>
    <xf numFmtId="164" fontId="1" fillId="0" borderId="0" xfId="1" quotePrefix="1" applyNumberFormat="1" applyFont="1" applyBorder="1" applyAlignment="1">
      <alignment horizontal="right" vertical="center"/>
    </xf>
    <xf numFmtId="14" fontId="3" fillId="0" borderId="0" xfId="1" applyNumberFormat="1" applyFont="1" applyFill="1" applyBorder="1" applyAlignment="1">
      <alignment horizontal="right" vertical="center"/>
    </xf>
    <xf numFmtId="14" fontId="1" fillId="0" borderId="0" xfId="1" applyNumberFormat="1" applyFont="1" applyFill="1" applyBorder="1" applyAlignment="1">
      <alignment horizontal="right" vertical="center"/>
    </xf>
    <xf numFmtId="4" fontId="1" fillId="0" borderId="0" xfId="1" applyNumberFormat="1" applyFont="1" applyFill="1" applyBorder="1" applyAlignment="1">
      <alignment vertical="center"/>
    </xf>
    <xf numFmtId="4" fontId="3" fillId="0" borderId="0" xfId="1" applyNumberFormat="1" applyFont="1" applyFill="1" applyBorder="1" applyAlignment="1">
      <alignment vertical="center"/>
    </xf>
    <xf numFmtId="4" fontId="18" fillId="0" borderId="0" xfId="1" applyNumberFormat="1" applyFont="1" applyFill="1" applyBorder="1" applyAlignment="1">
      <alignment horizontal="right" vertical="center"/>
    </xf>
    <xf numFmtId="0" fontId="1" fillId="0" borderId="6" xfId="1" applyFont="1" applyFill="1" applyBorder="1" applyAlignment="1">
      <alignment vertical="center"/>
    </xf>
    <xf numFmtId="0" fontId="1" fillId="0" borderId="7" xfId="1" applyFont="1" applyFill="1" applyBorder="1" applyAlignment="1">
      <alignment horizontal="center" vertical="center"/>
    </xf>
    <xf numFmtId="2" fontId="1" fillId="0" borderId="7" xfId="1" applyNumberFormat="1" applyFont="1" applyFill="1" applyBorder="1" applyAlignment="1">
      <alignment vertical="center"/>
    </xf>
    <xf numFmtId="0" fontId="1" fillId="0" borderId="8" xfId="1" applyFont="1" applyFill="1" applyBorder="1" applyAlignment="1">
      <alignment vertical="center"/>
    </xf>
    <xf numFmtId="0" fontId="1" fillId="0" borderId="7" xfId="1" quotePrefix="1" applyFont="1" applyBorder="1" applyAlignment="1">
      <alignment horizontal="right" vertical="center"/>
    </xf>
    <xf numFmtId="0" fontId="1" fillId="0" borderId="8" xfId="1" applyFont="1" applyBorder="1" applyAlignment="1">
      <alignment horizontal="left" vertical="center"/>
    </xf>
    <xf numFmtId="0" fontId="1" fillId="0" borderId="0" xfId="1" applyFont="1" applyAlignment="1">
      <alignment vertical="center" wrapText="1"/>
    </xf>
    <xf numFmtId="2" fontId="1" fillId="0" borderId="0" xfId="1" applyNumberFormat="1" applyFont="1" applyAlignment="1">
      <alignment vertical="center"/>
    </xf>
    <xf numFmtId="4" fontId="1" fillId="0" borderId="0" xfId="1" applyNumberFormat="1" applyFont="1" applyAlignment="1">
      <alignment horizontal="center" vertical="center"/>
    </xf>
    <xf numFmtId="4" fontId="1" fillId="0" borderId="0" xfId="1" applyNumberFormat="1" applyFont="1" applyAlignment="1">
      <alignment vertical="center"/>
    </xf>
    <xf numFmtId="4" fontId="19" fillId="0" borderId="0" xfId="1" applyNumberFormat="1" applyFont="1" applyAlignment="1">
      <alignment vertical="center"/>
    </xf>
    <xf numFmtId="0" fontId="13" fillId="0" borderId="0" xfId="1" applyFont="1" applyBorder="1" applyAlignment="1">
      <alignment horizontal="center" vertical="center"/>
    </xf>
    <xf numFmtId="0" fontId="2" fillId="0" borderId="0" xfId="1" applyFont="1" applyBorder="1" applyAlignment="1">
      <alignment horizontal="center" vertical="center"/>
    </xf>
    <xf numFmtId="0" fontId="5" fillId="0" borderId="0" xfId="1" applyFont="1" applyBorder="1" applyAlignment="1">
      <alignment horizontal="center" vertical="center"/>
    </xf>
    <xf numFmtId="0" fontId="6" fillId="0" borderId="0" xfId="1" applyFont="1" applyFill="1" applyBorder="1" applyAlignment="1">
      <alignment horizontal="center" vertical="center"/>
    </xf>
    <xf numFmtId="0" fontId="7" fillId="0" borderId="0" xfId="1" applyFont="1" applyBorder="1" applyAlignment="1">
      <alignment horizontal="center" vertical="center" wrapText="1"/>
    </xf>
    <xf numFmtId="0" fontId="13" fillId="0" borderId="0" xfId="3" applyFont="1" applyFill="1" applyBorder="1" applyAlignment="1">
      <alignment horizontal="center" vertical="center"/>
    </xf>
    <xf numFmtId="0" fontId="13" fillId="0" borderId="0" xfId="3" applyFont="1" applyBorder="1" applyAlignment="1">
      <alignment horizontal="center" vertical="center"/>
    </xf>
    <xf numFmtId="0" fontId="1" fillId="0" borderId="0" xfId="1" applyFont="1" applyFill="1" applyBorder="1" applyAlignment="1">
      <alignment horizontal="center" vertical="center"/>
    </xf>
    <xf numFmtId="0" fontId="13" fillId="0" borderId="0" xfId="1" applyFont="1" applyFill="1" applyBorder="1" applyAlignment="1">
      <alignment horizontal="center" vertical="center"/>
    </xf>
    <xf numFmtId="0" fontId="1" fillId="0" borderId="0" xfId="3" applyFont="1" applyFill="1" applyBorder="1" applyAlignment="1">
      <alignment horizontal="center" vertical="center"/>
    </xf>
    <xf numFmtId="0" fontId="1" fillId="0" borderId="0" xfId="1" applyFont="1" applyFill="1" applyBorder="1" applyAlignment="1">
      <alignment horizontal="center" vertical="center" wrapText="1"/>
    </xf>
    <xf numFmtId="0" fontId="3" fillId="0" borderId="0" xfId="1" applyFont="1" applyFill="1" applyBorder="1" applyAlignment="1">
      <alignment horizontal="center" vertical="center"/>
    </xf>
    <xf numFmtId="14" fontId="9" fillId="0" borderId="0" xfId="1" quotePrefix="1" applyNumberFormat="1" applyFont="1" applyFill="1" applyBorder="1" applyAlignment="1">
      <alignment vertical="center"/>
    </xf>
  </cellXfs>
  <cellStyles count="5">
    <cellStyle name="Hyperlink" xfId="2" builtinId="8"/>
    <cellStyle name="Normal" xfId="0" builtinId="0"/>
    <cellStyle name="Normal_Copy of ΕΤΑΙΡΙΕΣ ΠΛΗΝ ΤΡΑΠΕΖΩΝ ΚΑΙ ΑΣΦΑΛΙΣΕΩΝ ΕΤΑΙΡΙΚΟΣ" xfId="3"/>
    <cellStyle name="Κανονικό 3" xfId="1"/>
    <cellStyle name="Κόμμα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0</xdr:colOff>
      <xdr:row>64</xdr:row>
      <xdr:rowOff>0</xdr:rowOff>
    </xdr:from>
    <xdr:to>
      <xdr:col>18</xdr:col>
      <xdr:colOff>0</xdr:colOff>
      <xdr:row>78</xdr:row>
      <xdr:rowOff>0</xdr:rowOff>
    </xdr:to>
    <xdr:sp macro="" textlink="">
      <xdr:nvSpPr>
        <xdr:cNvPr id="2" name="Text Box 1">
          <a:extLst>
            <a:ext uri="{FF2B5EF4-FFF2-40B4-BE49-F238E27FC236}">
              <a16:creationId xmlns:a16="http://schemas.microsoft.com/office/drawing/2014/main" xmlns="" id="{0246DC4D-E03F-40BE-AF77-91C922941F85}"/>
            </a:ext>
          </a:extLst>
        </xdr:cNvPr>
        <xdr:cNvSpPr txBox="1">
          <a:spLocks noChangeArrowheads="1"/>
        </xdr:cNvSpPr>
      </xdr:nvSpPr>
      <xdr:spPr bwMode="auto">
        <a:xfrm>
          <a:off x="18859500" y="11757660"/>
          <a:ext cx="0" cy="262128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l-GR" sz="1000" b="1" i="0" strike="noStrike">
              <a:solidFill>
                <a:srgbClr val="000000"/>
              </a:solidFill>
              <a:latin typeface="Times New Roman"/>
              <a:cs typeface="Times New Roman"/>
            </a:rPr>
            <a:t>ΠΡΟΣΘΕΤΑ ΣΤΟΙΧΕΙΑ ΚΑΙ ΠΛΗΡΟΦΟΡΙΕΣ</a:t>
          </a:r>
          <a:endParaRPr lang="el-GR" sz="900" b="0" i="0" strike="noStrike">
            <a:solidFill>
              <a:srgbClr val="000000"/>
            </a:solidFill>
            <a:latin typeface="Times New Roman"/>
            <a:cs typeface="Times New Roman"/>
          </a:endParaRPr>
        </a:p>
        <a:p>
          <a:pPr algn="l" rtl="0">
            <a:defRPr sz="1000"/>
          </a:pPr>
          <a:r>
            <a:rPr lang="el-GR" sz="900" b="0" i="0" strike="noStrike">
              <a:solidFill>
                <a:srgbClr val="000000"/>
              </a:solidFill>
              <a:latin typeface="Times New Roman"/>
              <a:cs typeface="Times New Roman"/>
            </a:rPr>
            <a:t>1) Οι λογιστικές αρχές που έχουν υιοθετηθεί είναι σύμφωνες με τα Διεθνή Λογιστικά Πρότυπα και ακολουθούνται με συνέπεια.</a:t>
          </a:r>
        </a:p>
        <a:p>
          <a:pPr algn="l" rtl="0">
            <a:defRPr sz="1000"/>
          </a:pPr>
          <a:r>
            <a:rPr lang="el-GR" sz="900" b="0" i="0" strike="noStrike">
              <a:solidFill>
                <a:srgbClr val="000000"/>
              </a:solidFill>
              <a:latin typeface="Times New Roman"/>
              <a:cs typeface="Times New Roman"/>
            </a:rPr>
            <a:t>2) Η μητρική εταιρία δεν έχει ελεγχθεί από τις φορολογικές αρχές για τις χρήσεις 2004 και 2005, οι εταιρείες </a:t>
          </a:r>
          <a:r>
            <a:rPr lang="en-US" sz="900" b="0" i="0" strike="noStrike">
              <a:solidFill>
                <a:srgbClr val="000000"/>
              </a:solidFill>
              <a:latin typeface="Times New Roman"/>
              <a:cs typeface="Times New Roman"/>
            </a:rPr>
            <a:t>Polypack </a:t>
          </a:r>
          <a:r>
            <a:rPr lang="el-GR" sz="900" b="0" i="0" strike="noStrike">
              <a:solidFill>
                <a:srgbClr val="000000"/>
              </a:solidFill>
              <a:latin typeface="Times New Roman"/>
              <a:cs typeface="Times New Roman"/>
            </a:rPr>
            <a:t>και  </a:t>
          </a:r>
          <a:r>
            <a:rPr lang="en-US" sz="900" b="0" i="0" strike="noStrike">
              <a:solidFill>
                <a:srgbClr val="000000"/>
              </a:solidFill>
              <a:latin typeface="Times New Roman"/>
              <a:cs typeface="Times New Roman"/>
            </a:rPr>
            <a:t>Elopak </a:t>
          </a:r>
          <a:r>
            <a:rPr lang="el-GR" sz="900" b="0" i="0" strike="noStrike">
              <a:solidFill>
                <a:srgbClr val="000000"/>
              </a:solidFill>
              <a:latin typeface="Times New Roman"/>
              <a:cs typeface="Times New Roman"/>
            </a:rPr>
            <a:t>δεν έχουν ελεγχθεί για τις χρήσεις 2003, 2004 και 2005.</a:t>
          </a:r>
        </a:p>
        <a:p>
          <a:pPr algn="l" rtl="0">
            <a:defRPr sz="1000"/>
          </a:pPr>
          <a:r>
            <a:rPr lang="el-GR" sz="900" b="0" i="0" strike="noStrike">
              <a:solidFill>
                <a:srgbClr val="000000"/>
              </a:solidFill>
              <a:latin typeface="Times New Roman"/>
              <a:cs typeface="Times New Roman"/>
            </a:rPr>
            <a:t>3) Δεν υφίστανται εμπράγματα βάρη επί των παγίων στοιχείων.</a:t>
          </a:r>
        </a:p>
        <a:p>
          <a:pPr algn="l" rtl="0">
            <a:defRPr sz="1000"/>
          </a:pPr>
          <a:r>
            <a:rPr lang="el-GR" sz="900" b="0" i="0" strike="noStrike">
              <a:solidFill>
                <a:srgbClr val="000000"/>
              </a:solidFill>
              <a:latin typeface="Times New Roman"/>
              <a:cs typeface="Times New Roman"/>
            </a:rPr>
            <a:t>4) Δεν υπάρχουν επίδικες ή υπό διαιτησία διαφορές της Εταιρίας και του Ομίλου, καθώς και αποφάσεις δικαστηρίων ή διαιτητικών οργάνων που ενδέχεται να έχουν σημαντική επίπτωση στην οικονομική κατάσταση ή λειτουργία τους.</a:t>
          </a:r>
        </a:p>
        <a:p>
          <a:pPr algn="l" rtl="0">
            <a:defRPr sz="1000"/>
          </a:pPr>
          <a:r>
            <a:rPr lang="el-GR" sz="900" b="0" i="0" strike="noStrike">
              <a:solidFill>
                <a:srgbClr val="000000"/>
              </a:solidFill>
              <a:latin typeface="Times New Roman"/>
              <a:cs typeface="Times New Roman"/>
            </a:rPr>
            <a:t>5) Στην εταιρία απασχολούνται 126 άτομα και στον όμιλο συνολικά 130 άτομα, ενώ την αντίστοιχη περίοδο του 2005 απασχολούνταν 142 άτομα στην εταιρία και 149 άτομα στον όμιλο.</a:t>
          </a:r>
        </a:p>
        <a:p>
          <a:pPr algn="l" rtl="0">
            <a:defRPr sz="1000"/>
          </a:pPr>
          <a:r>
            <a:rPr lang="el-GR" sz="900" b="0" i="0" strike="noStrike">
              <a:solidFill>
                <a:srgbClr val="000000"/>
              </a:solidFill>
              <a:latin typeface="Times New Roman"/>
              <a:cs typeface="Times New Roman"/>
            </a:rPr>
            <a:t>6) Τα ποσά των πωλήσεων και αγορών σωρευτικά από την έναρξη της οικονομικής χρήσης και τα υπόλοιπα των απαιτήσεων και υποχρεώσεων της Εταιρίας στην λήξη της τρέχουσας περιόδου, που έχουν προκύψει από συναλλαγές της με τα συνδεδεμένα μέρη, όπως αυτά ορίζονται από το ΔΛΠ 24, είναι οι εξής:</a:t>
          </a:r>
        </a:p>
        <a:p>
          <a:pPr algn="l" rtl="0">
            <a:defRPr sz="1000"/>
          </a:pPr>
          <a:r>
            <a:rPr lang="el-GR" sz="900" b="0" i="0" strike="noStrike">
              <a:solidFill>
                <a:srgbClr val="000000"/>
              </a:solidFill>
              <a:latin typeface="Times New Roman"/>
              <a:cs typeface="Times New Roman"/>
            </a:rPr>
            <a:t>                                                                                                                               Ο Όμιλος                      Η Εταιρία</a:t>
          </a:r>
        </a:p>
        <a:p>
          <a:pPr algn="l" rtl="0">
            <a:defRPr sz="1000"/>
          </a:pPr>
          <a:r>
            <a:rPr lang="el-GR" sz="900" b="0" i="0" strike="noStrike">
              <a:solidFill>
                <a:srgbClr val="000000"/>
              </a:solidFill>
              <a:latin typeface="Times New Roman"/>
              <a:cs typeface="Times New Roman"/>
            </a:rPr>
            <a:t>  α) Πωλήσεις αγαθών και υπηρεσιών                                                                        1.203.152                    1.203.152</a:t>
          </a:r>
        </a:p>
        <a:p>
          <a:pPr algn="l" rtl="0">
            <a:defRPr sz="1000"/>
          </a:pPr>
          <a:r>
            <a:rPr lang="el-GR" sz="900" b="0" i="0" strike="noStrike">
              <a:solidFill>
                <a:srgbClr val="000000"/>
              </a:solidFill>
              <a:latin typeface="Times New Roman"/>
              <a:cs typeface="Times New Roman"/>
            </a:rPr>
            <a:t>  β) Αγορές αγαθών και υπηρεσιών                                                                                 80.466                         80.446</a:t>
          </a:r>
        </a:p>
        <a:p>
          <a:pPr algn="l" rtl="0">
            <a:defRPr sz="1000"/>
          </a:pPr>
          <a:r>
            <a:rPr lang="el-GR" sz="900" b="0" i="0" strike="noStrike">
              <a:solidFill>
                <a:srgbClr val="000000"/>
              </a:solidFill>
              <a:latin typeface="Times New Roman"/>
              <a:cs typeface="Times New Roman"/>
            </a:rPr>
            <a:t>  γ) Απαιτήσεις από συνδεδεμένα μέρη                                                                       1.628.664                    1.628.664</a:t>
          </a:r>
        </a:p>
        <a:p>
          <a:pPr algn="l" rtl="0">
            <a:defRPr sz="1000"/>
          </a:pPr>
          <a:r>
            <a:rPr lang="el-GR" sz="900" b="0" i="0" strike="noStrike">
              <a:solidFill>
                <a:srgbClr val="000000"/>
              </a:solidFill>
              <a:latin typeface="Times New Roman"/>
              <a:cs typeface="Times New Roman"/>
            </a:rPr>
            <a:t>  δ) Υποχρεώσεις από συνδεδεμένα μέρη                                                                         49.134                         49.134</a:t>
          </a:r>
        </a:p>
        <a:p>
          <a:pPr algn="l" rtl="0">
            <a:defRPr sz="1000"/>
          </a:pPr>
          <a:r>
            <a:rPr lang="el-GR" sz="900" b="0" i="0" strike="noStrike">
              <a:solidFill>
                <a:srgbClr val="000000"/>
              </a:solidFill>
              <a:latin typeface="Times New Roman"/>
              <a:cs typeface="Times New Roman"/>
            </a:rPr>
            <a:t>  ε)  Συναλλαγές και αμοιβές διευθυντικών στελεχών και</a:t>
          </a:r>
        </a:p>
        <a:p>
          <a:pPr algn="l" rtl="0">
            <a:defRPr sz="1000"/>
          </a:pPr>
          <a:r>
            <a:rPr lang="el-GR" sz="900" b="0" i="0" strike="noStrike">
              <a:solidFill>
                <a:srgbClr val="000000"/>
              </a:solidFill>
              <a:latin typeface="Times New Roman"/>
              <a:cs typeface="Times New Roman"/>
            </a:rPr>
            <a:t>       μελών της Διοίκησης                                                                                              496.929                        424.862                                   </a:t>
          </a:r>
        </a:p>
        <a:p>
          <a:pPr algn="l" rtl="0">
            <a:defRPr sz="1000"/>
          </a:pPr>
          <a:r>
            <a:rPr lang="el-GR" sz="900" b="0" i="0" strike="noStrike">
              <a:solidFill>
                <a:srgbClr val="000000"/>
              </a:solidFill>
              <a:latin typeface="Times New Roman"/>
              <a:cs typeface="Times New Roman"/>
            </a:rPr>
            <a:t>  στ) Απαιτήσεις από τα διευθυντικά στελέχη και μέλη της Διοίκησης                                 -                                     -</a:t>
          </a:r>
        </a:p>
        <a:p>
          <a:pPr algn="l" rtl="0">
            <a:defRPr sz="1000"/>
          </a:pPr>
          <a:r>
            <a:rPr lang="el-GR" sz="900" b="0" i="0" strike="noStrike">
              <a:solidFill>
                <a:srgbClr val="000000"/>
              </a:solidFill>
              <a:latin typeface="Times New Roman"/>
              <a:cs typeface="Times New Roman"/>
            </a:rPr>
            <a:t>  ζ)   Υποχρεώσεις προς τα διευθυντικά στελέχη και μέλη της Διοίκησης                       110.290                        105.962</a:t>
          </a:r>
        </a:p>
      </xdr:txBody>
    </xdr:sp>
    <xdr:clientData/>
  </xdr:twoCellAnchor>
  <xdr:twoCellAnchor>
    <xdr:from>
      <xdr:col>18</xdr:col>
      <xdr:colOff>0</xdr:colOff>
      <xdr:row>64</xdr:row>
      <xdr:rowOff>32657</xdr:rowOff>
    </xdr:from>
    <xdr:to>
      <xdr:col>18</xdr:col>
      <xdr:colOff>0</xdr:colOff>
      <xdr:row>82</xdr:row>
      <xdr:rowOff>83740</xdr:rowOff>
    </xdr:to>
    <xdr:sp macro="" textlink="">
      <xdr:nvSpPr>
        <xdr:cNvPr id="3" name="Text Box 1">
          <a:extLst>
            <a:ext uri="{FF2B5EF4-FFF2-40B4-BE49-F238E27FC236}">
              <a16:creationId xmlns:a16="http://schemas.microsoft.com/office/drawing/2014/main" xmlns="" id="{2E6594C2-1738-498F-96A2-D59DFE6A8CF0}"/>
            </a:ext>
          </a:extLst>
        </xdr:cNvPr>
        <xdr:cNvSpPr txBox="1">
          <a:spLocks noChangeArrowheads="1"/>
        </xdr:cNvSpPr>
      </xdr:nvSpPr>
      <xdr:spPr bwMode="auto">
        <a:xfrm>
          <a:off x="18859500" y="11790317"/>
          <a:ext cx="0" cy="3464843"/>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l-GR" sz="1000" b="1" i="0" strike="noStrike">
              <a:solidFill>
                <a:srgbClr val="000000"/>
              </a:solidFill>
              <a:latin typeface="Times New Roman"/>
              <a:cs typeface="Times New Roman"/>
            </a:rPr>
            <a:t>ΠΡΟΣΘΕΤΑ ΣΤΟΙΧΕΙΑ ΚΑΙ ΠΛΗΡΟΦΟΡΙΕΣ</a:t>
          </a:r>
          <a:endParaRPr lang="el-GR" sz="900" b="0" i="0" strike="noStrike">
            <a:solidFill>
              <a:srgbClr val="000000"/>
            </a:solidFill>
            <a:latin typeface="Times New Roman"/>
            <a:cs typeface="Times New Roman"/>
          </a:endParaRPr>
        </a:p>
        <a:p>
          <a:pPr algn="l" rtl="0">
            <a:defRPr sz="1000"/>
          </a:pPr>
          <a:r>
            <a:rPr lang="el-GR" sz="900" b="0" i="0" strike="noStrike">
              <a:solidFill>
                <a:srgbClr val="000000"/>
              </a:solidFill>
              <a:latin typeface="Times New Roman"/>
              <a:cs typeface="Times New Roman"/>
            </a:rPr>
            <a:t>1) Οι λογιστικές αρχές που έχουν υιοθετηθεί είναι σύμφωνες με τα Διεθνή Λογιστικά Πρότυπα και ακολουθούνται με συνέπεια.</a:t>
          </a:r>
        </a:p>
        <a:p>
          <a:pPr algn="l" rtl="0">
            <a:defRPr sz="1000"/>
          </a:pPr>
          <a:r>
            <a:rPr lang="el-GR" sz="900" b="0" i="0" strike="noStrike">
              <a:solidFill>
                <a:srgbClr val="000000"/>
              </a:solidFill>
              <a:latin typeface="Times New Roman"/>
              <a:cs typeface="Times New Roman"/>
            </a:rPr>
            <a:t>2) Η μητρική εταιρία δεν έχει ελεγχθεί από τις φορολογικές αρχές για τις χρήσεις 2004 και 2005, οι εταιρείες </a:t>
          </a:r>
          <a:r>
            <a:rPr lang="en-US" sz="900" b="0" i="0" strike="noStrike">
              <a:solidFill>
                <a:srgbClr val="000000"/>
              </a:solidFill>
              <a:latin typeface="Times New Roman"/>
              <a:cs typeface="Times New Roman"/>
            </a:rPr>
            <a:t>Polypack </a:t>
          </a:r>
          <a:r>
            <a:rPr lang="el-GR" sz="900" b="0" i="0" strike="noStrike">
              <a:solidFill>
                <a:srgbClr val="000000"/>
              </a:solidFill>
              <a:latin typeface="Times New Roman"/>
              <a:cs typeface="Times New Roman"/>
            </a:rPr>
            <a:t>και  </a:t>
          </a:r>
          <a:r>
            <a:rPr lang="en-US" sz="900" b="0" i="0" strike="noStrike">
              <a:solidFill>
                <a:srgbClr val="000000"/>
              </a:solidFill>
              <a:latin typeface="Times New Roman"/>
              <a:cs typeface="Times New Roman"/>
            </a:rPr>
            <a:t>Elopak </a:t>
          </a:r>
          <a:r>
            <a:rPr lang="el-GR" sz="900" b="0" i="0" strike="noStrike">
              <a:solidFill>
                <a:srgbClr val="000000"/>
              </a:solidFill>
              <a:latin typeface="Times New Roman"/>
              <a:cs typeface="Times New Roman"/>
            </a:rPr>
            <a:t>δεν έχουν ελεγχθεί για τις χρήσεις 2003, 2004 και 2005.</a:t>
          </a:r>
        </a:p>
        <a:p>
          <a:pPr algn="l" rtl="0">
            <a:defRPr sz="1000"/>
          </a:pPr>
          <a:r>
            <a:rPr lang="el-GR" sz="900" b="0" i="0" strike="noStrike">
              <a:solidFill>
                <a:srgbClr val="000000"/>
              </a:solidFill>
              <a:latin typeface="Times New Roman"/>
              <a:cs typeface="Times New Roman"/>
            </a:rPr>
            <a:t>3) Δεν υφίστανται εμπράγματα βάρη επί των παγίων στοιχείων.</a:t>
          </a:r>
        </a:p>
        <a:p>
          <a:pPr algn="l" rtl="0">
            <a:defRPr sz="1000"/>
          </a:pPr>
          <a:r>
            <a:rPr lang="el-GR" sz="900" b="0" i="0" strike="noStrike">
              <a:solidFill>
                <a:srgbClr val="000000"/>
              </a:solidFill>
              <a:latin typeface="Times New Roman"/>
              <a:cs typeface="Times New Roman"/>
            </a:rPr>
            <a:t>4) Δεν υπάρχουν επίδικες ή υπό διαιτησία διαφορές της Εταιρίας και του Ομίλου, καθώς και αποφάσεις δικαστηρίων ή διαιτητικών οργάνων που ενδέχεται να έχουν σημαντική επίπτωση στην οικονομική κατάσταση ή λειτουργία τους.</a:t>
          </a:r>
        </a:p>
        <a:p>
          <a:pPr algn="l" rtl="0">
            <a:defRPr sz="1000"/>
          </a:pPr>
          <a:r>
            <a:rPr lang="el-GR" sz="900" b="0" i="0" strike="noStrike">
              <a:solidFill>
                <a:srgbClr val="000000"/>
              </a:solidFill>
              <a:latin typeface="Times New Roman"/>
              <a:cs typeface="Times New Roman"/>
            </a:rPr>
            <a:t>5) Στην εταιρία απασχολούνται 126 άτομα και στον όμιλο συνολικά 130 άτομα, ενώ την αντίστοιχη περίοδο του 2005 απασχολούνταν 142 άτομα στην εταιρία και 149 άτομα στον όμιλο.</a:t>
          </a:r>
        </a:p>
        <a:p>
          <a:pPr algn="l" rtl="0">
            <a:defRPr sz="1000"/>
          </a:pPr>
          <a:r>
            <a:rPr lang="el-GR" sz="900" b="0" i="0" strike="noStrike">
              <a:solidFill>
                <a:srgbClr val="000000"/>
              </a:solidFill>
              <a:latin typeface="Times New Roman"/>
              <a:cs typeface="Times New Roman"/>
            </a:rPr>
            <a:t>6) Τα ποσά των πωλήσεων και αγορών σωρευτικά από την έναρξη της οικονομικής χρήσης και τα υπόλοιπα των απαιτήσεων και υποχρεώσεων της Εταιρίας στην λήξη της τρέχουσας περιόδου, που έχουν προκύψει από συναλλαγές της με τα συνδεδεμένα μέρη, όπως αυτά ορίζονται από το ΔΛΠ 24, είναι οι εξής:</a:t>
          </a:r>
        </a:p>
        <a:p>
          <a:pPr algn="l" rtl="0">
            <a:defRPr sz="1000"/>
          </a:pPr>
          <a:r>
            <a:rPr lang="el-GR" sz="900" b="0" i="0" strike="noStrike">
              <a:solidFill>
                <a:srgbClr val="000000"/>
              </a:solidFill>
              <a:latin typeface="Times New Roman"/>
              <a:cs typeface="Times New Roman"/>
            </a:rPr>
            <a:t>                                                                                                                               Ο Όμιλος                      Η Εταιρία</a:t>
          </a:r>
        </a:p>
        <a:p>
          <a:pPr algn="l" rtl="0">
            <a:defRPr sz="1000"/>
          </a:pPr>
          <a:r>
            <a:rPr lang="el-GR" sz="900" b="0" i="0" strike="noStrike">
              <a:solidFill>
                <a:srgbClr val="000000"/>
              </a:solidFill>
              <a:latin typeface="Times New Roman"/>
              <a:cs typeface="Times New Roman"/>
            </a:rPr>
            <a:t>  α) Πωλήσεις αγαθών και υπηρεσιών                                                                        1.203.152                    1.203.152</a:t>
          </a:r>
        </a:p>
        <a:p>
          <a:pPr algn="l" rtl="0">
            <a:defRPr sz="1000"/>
          </a:pPr>
          <a:r>
            <a:rPr lang="el-GR" sz="900" b="0" i="0" strike="noStrike">
              <a:solidFill>
                <a:srgbClr val="000000"/>
              </a:solidFill>
              <a:latin typeface="Times New Roman"/>
              <a:cs typeface="Times New Roman"/>
            </a:rPr>
            <a:t>  β) Αγορές αγαθών και υπηρεσιών                                                                                 80.466                         80.446</a:t>
          </a:r>
        </a:p>
        <a:p>
          <a:pPr algn="l" rtl="0">
            <a:defRPr sz="1000"/>
          </a:pPr>
          <a:r>
            <a:rPr lang="el-GR" sz="900" b="0" i="0" strike="noStrike">
              <a:solidFill>
                <a:srgbClr val="000000"/>
              </a:solidFill>
              <a:latin typeface="Times New Roman"/>
              <a:cs typeface="Times New Roman"/>
            </a:rPr>
            <a:t>  γ) Απαιτήσεις από συνδεδεμένα μέρη                                                                       1.628.664                    1.628.664</a:t>
          </a:r>
        </a:p>
        <a:p>
          <a:pPr algn="l" rtl="0">
            <a:defRPr sz="1000"/>
          </a:pPr>
          <a:r>
            <a:rPr lang="el-GR" sz="900" b="0" i="0" strike="noStrike">
              <a:solidFill>
                <a:srgbClr val="000000"/>
              </a:solidFill>
              <a:latin typeface="Times New Roman"/>
              <a:cs typeface="Times New Roman"/>
            </a:rPr>
            <a:t>  δ) Υποχρεώσεις από συνδεδεμένα μέρη                                                                         49.134                         49.134</a:t>
          </a:r>
        </a:p>
        <a:p>
          <a:pPr algn="l" rtl="0">
            <a:defRPr sz="1000"/>
          </a:pPr>
          <a:r>
            <a:rPr lang="el-GR" sz="900" b="0" i="0" strike="noStrike">
              <a:solidFill>
                <a:srgbClr val="000000"/>
              </a:solidFill>
              <a:latin typeface="Times New Roman"/>
              <a:cs typeface="Times New Roman"/>
            </a:rPr>
            <a:t>  ε)  Συναλλαγές και αμοιβές διευθυντικών στελεχών και</a:t>
          </a:r>
        </a:p>
        <a:p>
          <a:pPr algn="l" rtl="0">
            <a:defRPr sz="1000"/>
          </a:pPr>
          <a:r>
            <a:rPr lang="el-GR" sz="900" b="0" i="0" strike="noStrike">
              <a:solidFill>
                <a:srgbClr val="000000"/>
              </a:solidFill>
              <a:latin typeface="Times New Roman"/>
              <a:cs typeface="Times New Roman"/>
            </a:rPr>
            <a:t>       μελών της Διοίκησης                                                                                              496.929                        424.862                                   </a:t>
          </a:r>
        </a:p>
        <a:p>
          <a:pPr algn="l" rtl="0">
            <a:defRPr sz="1000"/>
          </a:pPr>
          <a:r>
            <a:rPr lang="el-GR" sz="900" b="0" i="0" strike="noStrike">
              <a:solidFill>
                <a:srgbClr val="000000"/>
              </a:solidFill>
              <a:latin typeface="Times New Roman"/>
              <a:cs typeface="Times New Roman"/>
            </a:rPr>
            <a:t>  στ) Απαιτήσεις από τα διευθυντικά στελέχη και μέλη της Διοίκησης                                 -                                     -</a:t>
          </a:r>
        </a:p>
        <a:p>
          <a:pPr algn="l" rtl="0">
            <a:defRPr sz="1000"/>
          </a:pPr>
          <a:r>
            <a:rPr lang="el-GR" sz="900" b="0" i="0" strike="noStrike">
              <a:solidFill>
                <a:srgbClr val="000000"/>
              </a:solidFill>
              <a:latin typeface="Times New Roman"/>
              <a:cs typeface="Times New Roman"/>
            </a:rPr>
            <a:t>  ζ)   Υποχρεώσεις προς τα διευθυντικά στελέχη και μέλη της Διοίκησης                       110.290                        105.962</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00%20BAKER%20TILLY\OMILOS%20NOTOS%20COM\00%20NOTOS%20COM%20SIMMETOXES\01%20FS\01%2031-12-2007\01%20FIN%20STATEMENTS%20NOTOS-12_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00%20BAKER%20TILLY\OMILOS%20NOTOS%20COM\00%20NOTOS%20COM%20SIMMETOXES\01%20FS\01%2031-12-2007\05%20FIN%20STATEMENTS%20PALLIS-12_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00%20BAKER%20TILLY\OMILOS%20NOTOS%20COM\00%20NOTOS%20COM%20SIMMETOXES\01%20FS\01%2031-12-2007\Gtexp\Engagement%20Files\NEES%20ERGASIES\OLYMPIAKI%20TEXNIKI\FIN.%20STATEMENTS\16SKIATHOS%20final\0%20FIN.%20STATEMENTS%20"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Documents%20and%20Settings\polizos\Desktop\pan\0%20CONS%20FIN.%20STATEMENTS%202004-122005%20TECHOL%20CF.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00%20BAKER%20TILLY\OMILOS%20NOTOS%20COM\00%20NOTOS%20COM%20SIMMETOXES\01%20FS\01%2031-12-2007\00%20CONS%20FIN.%20STATEMENTS%20NOTOS%201220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j.milioritsas\Google%20Drive\15%20ENTERPRISE%20GREECE%20SA\2016%2012%2031\&#932;&#917;\00%20FS%2020161231\01%20TABLES%20INVEST%202016%2012%2031%20v4_pres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YSX ISOL"/>
      <sheetName val="SYSX KOSTOYS"/>
      <sheetName val="ISOZ 06"/>
      <sheetName val="EGGR 06"/>
      <sheetName val="CO"/>
      <sheetName val="ISOZ 07"/>
      <sheetName val="EGGR 07"/>
      <sheetName val="LOG SXEDIO ISOL"/>
      <sheetName val="LOG SXEDIO AX"/>
      <sheetName val="ISOL"/>
      <sheetName val="AX"/>
      <sheetName val="EQ"/>
      <sheetName val="CF"/>
      <sheetName val="ISOL 0000"/>
      <sheetName val="AX 0000"/>
      <sheetName val="EQ 0000"/>
      <sheetName val="CF 0000"/>
      <sheetName val="GT_Custom"/>
      <sheetName val="ISOL 1000"/>
      <sheetName val="AX 1000"/>
      <sheetName val="EQ 1000"/>
      <sheetName val="CF 1000"/>
      <sheetName val="ISOL 2000"/>
      <sheetName val="AX 2000"/>
      <sheetName val="EQ 2000"/>
      <sheetName val="CF 2000"/>
      <sheetName val="ISOL 3000"/>
      <sheetName val="AX 3000"/>
      <sheetName val="EQ 3000"/>
      <sheetName val="CF 3000"/>
      <sheetName val="ISOL 4000"/>
      <sheetName val="AX 4000"/>
      <sheetName val="EQ 4000"/>
      <sheetName val="CF 4000"/>
      <sheetName val="ISOL 2007_ANAL"/>
      <sheetName val="ISOL 2006_ANAL"/>
      <sheetName val="AX 2007_ANAL"/>
      <sheetName val="AX 2006_ANAL"/>
      <sheetName val="COMP"/>
      <sheetName val="SYSX_ISOL"/>
      <sheetName val="SYSX_KOSTOYS"/>
      <sheetName val="ISOZ_06"/>
      <sheetName val="EGGR_06"/>
      <sheetName val="ISOZ_07"/>
      <sheetName val="EGGR_07"/>
      <sheetName val="LOG_SXEDIO_ISOL"/>
      <sheetName val="LOG_SXEDIO_AX"/>
      <sheetName val="ISOL_0000"/>
      <sheetName val="AX_0000"/>
      <sheetName val="EQ_0000"/>
      <sheetName val="CF_0000"/>
      <sheetName val="ISOL_1000"/>
      <sheetName val="AX_1000"/>
      <sheetName val="EQ_1000"/>
      <sheetName val="CF_1000"/>
      <sheetName val="ISOL_2000"/>
      <sheetName val="AX_2000"/>
      <sheetName val="EQ_2000"/>
      <sheetName val="CF_2000"/>
      <sheetName val="ISOL_3000"/>
      <sheetName val="AX_3000"/>
      <sheetName val="EQ_3000"/>
      <sheetName val="CF_3000"/>
      <sheetName val="ISOL_4000"/>
      <sheetName val="AX_4000"/>
      <sheetName val="EQ_4000"/>
      <sheetName val="CF_4000"/>
      <sheetName val="ISOL_2007_ANAL"/>
      <sheetName val="ISOL_2006_ANAL"/>
      <sheetName val="AX_2007_ANAL"/>
      <sheetName val="AX_2006_A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1">
          <cell r="B1" t="str">
            <v>1000</v>
          </cell>
        </row>
        <row r="2">
          <cell r="B2" t="str">
            <v>2000</v>
          </cell>
        </row>
        <row r="3">
          <cell r="B3" t="str">
            <v>3000</v>
          </cell>
        </row>
        <row r="4">
          <cell r="B4" t="str">
            <v>4000</v>
          </cell>
        </row>
        <row r="5">
          <cell r="B5" t="str">
            <v>0000</v>
          </cell>
        </row>
        <row r="6">
          <cell r="B6" t="str">
            <v>*</v>
          </cell>
        </row>
      </sheetData>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YSX ISOL"/>
      <sheetName val="SYSX KOSTOYS"/>
      <sheetName val="ISOZ 06"/>
      <sheetName val="EGGR 06"/>
      <sheetName val="CO"/>
      <sheetName val="ISOZ 07"/>
      <sheetName val="EGGR 07"/>
      <sheetName val="LOG SXEDIO ISOL"/>
      <sheetName val="LOG SXEDIO AX"/>
      <sheetName val="ISOL"/>
      <sheetName val="AX"/>
      <sheetName val="EQ"/>
      <sheetName val="CF"/>
      <sheetName val="GT_Custom"/>
      <sheetName val="COMP"/>
      <sheetName val="SYSX_ISOL"/>
      <sheetName val="SYSX_KOSTOYS"/>
      <sheetName val="ISOZ_06"/>
      <sheetName val="EGGR_06"/>
      <sheetName val="ISOZ_07"/>
      <sheetName val="EGGR_07"/>
      <sheetName val="LOG_SXEDIO_ISOL"/>
      <sheetName val="LOG_SXEDIO_A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B1" t="str">
            <v>PALLIS</v>
          </cell>
        </row>
        <row r="2">
          <cell r="B2" t="str">
            <v>-</v>
          </cell>
        </row>
        <row r="3">
          <cell r="B3" t="str">
            <v>-</v>
          </cell>
        </row>
        <row r="4">
          <cell r="B4" t="str">
            <v>-</v>
          </cell>
        </row>
        <row r="5">
          <cell r="B5" t="str">
            <v>-</v>
          </cell>
        </row>
        <row r="6">
          <cell r="B6" t="str">
            <v>*</v>
          </cell>
        </row>
      </sheetData>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ISOL ELL 03"/>
      <sheetName val="EGGR 03"/>
      <sheetName val="ISOL IAS 03"/>
      <sheetName val="ISOL ELL 06.04"/>
      <sheetName val="AX ELL 06.04"/>
      <sheetName val="EGGR 06.04"/>
      <sheetName val="ISOL IAS 06.04"/>
      <sheetName val="AX IAS 06.04"/>
      <sheetName val="EQ 06.04"/>
      <sheetName val="ISOL ELL 04"/>
      <sheetName val="AX ELL 04"/>
      <sheetName val="EGGR 04"/>
      <sheetName val="ISOL IAS 04"/>
      <sheetName val="AX IAS 04"/>
      <sheetName val="EQ 04"/>
      <sheetName val="ISOL ELL 06.05"/>
      <sheetName val="AX ELL 06.05"/>
      <sheetName val="EGGR 06.05"/>
      <sheetName val="ISOL IAS 06.05"/>
      <sheetName val="AX IAS 06.05"/>
      <sheetName val="EQ 06.05"/>
      <sheetName val="GT_Custom"/>
      <sheetName val="ISOL_ELL_03"/>
      <sheetName val="EGGR_03"/>
      <sheetName val="ISOL_IAS_03"/>
      <sheetName val="ISOL_ELL_06_04"/>
      <sheetName val="AX_ELL_06_04"/>
      <sheetName val="EGGR_06_04"/>
      <sheetName val="ISOL_IAS_06_04"/>
      <sheetName val="AX_IAS_06_04"/>
      <sheetName val="EQ_06_04"/>
      <sheetName val="ISOL_ELL_04"/>
      <sheetName val="AX_ELL_04"/>
      <sheetName val="EGGR_04"/>
      <sheetName val="ISOL_IAS_04"/>
      <sheetName val="AX_IAS_04"/>
      <sheetName val="EQ_04"/>
      <sheetName val="ISOL_ELL_06_05"/>
      <sheetName val="AX_ELL_06_05"/>
      <sheetName val="EGGR_06_05"/>
      <sheetName val="ISOL_IAS_06_05"/>
      <sheetName val="AX_IAS_06_05"/>
      <sheetName val="EQ_06_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ow r="2">
          <cell r="A2" t="str">
            <v>Μη κυκλοφορούν ενεργητικό</v>
          </cell>
        </row>
        <row r="3">
          <cell r="A3" t="str">
            <v>Ενσώματα Πάγια</v>
          </cell>
        </row>
        <row r="4">
          <cell r="A4" t="str">
            <v>Άυλα περιουσιακά στοιχεία</v>
          </cell>
        </row>
        <row r="5">
          <cell r="A5" t="str">
            <v>Επενδύσεις σε θυγατρικές επιχειρήσεις</v>
          </cell>
        </row>
        <row r="6">
          <cell r="A6" t="str">
            <v>Επενδύσεις σε συγγενείς επιχειρήσεις</v>
          </cell>
        </row>
        <row r="7">
          <cell r="A7" t="str">
            <v>Χρηματοοικονομικά Στοιχεία Διαθέσιμα προς πώληση</v>
          </cell>
        </row>
        <row r="8">
          <cell r="A8" t="str">
            <v>Επενδύσεις σε ακίνητα</v>
          </cell>
        </row>
        <row r="9">
          <cell r="A9" t="str">
            <v>Λοιπές μακροπρόθεσμες απαιτήσεις</v>
          </cell>
        </row>
        <row r="10">
          <cell r="A10" t="str">
            <v>Αναβαλλόμενες φορολογικές απαιτήσεις</v>
          </cell>
        </row>
        <row r="11">
          <cell r="A11" t="str">
            <v>Σύνολο</v>
          </cell>
        </row>
        <row r="13">
          <cell r="A13" t="str">
            <v>Κυκλοφορούν ενεργητικό</v>
          </cell>
        </row>
        <row r="14">
          <cell r="A14" t="str">
            <v>Αποθέματα</v>
          </cell>
        </row>
        <row r="15">
          <cell r="A15" t="str">
            <v>Απαιτήσεις από κατασκευαστικά συμβόλαια</v>
          </cell>
        </row>
        <row r="16">
          <cell r="A16" t="str">
            <v>Απαιτήσεις από πελάτες και λοιπές εμπορικές απαιτήσεις</v>
          </cell>
        </row>
        <row r="17">
          <cell r="A17" t="str">
            <v>Απαιτήσεις από κοινοπραξίες</v>
          </cell>
        </row>
        <row r="18">
          <cell r="A18" t="str">
            <v>Λοιπές Απαιτήσεις</v>
          </cell>
        </row>
        <row r="19">
          <cell r="A19" t="str">
            <v>Χρηματοοικονομικά στοιχεία σε εύλογη αξία μέσω αποτελεσμάτων</v>
          </cell>
        </row>
        <row r="20">
          <cell r="A20" t="str">
            <v>Ταμειακά διαθέσιμα και ισοδύναμα</v>
          </cell>
        </row>
        <row r="21">
          <cell r="A21" t="str">
            <v>Σύνολο</v>
          </cell>
        </row>
        <row r="23">
          <cell r="A23" t="str">
            <v>ΣΥΝΟΛΟ ΕΝΕΡΓΗΤΙΚΟΥ</v>
          </cell>
        </row>
        <row r="25">
          <cell r="A25" t="str">
            <v>Παθητικό</v>
          </cell>
        </row>
        <row r="27">
          <cell r="A27" t="str">
            <v>Ίδια Κεφάλαια</v>
          </cell>
        </row>
        <row r="28">
          <cell r="A28" t="str">
            <v>Μετοχικό κεφάλαιο</v>
          </cell>
        </row>
        <row r="29">
          <cell r="A29" t="str">
            <v>Κεφάλαιο υπέρ το άρτιο</v>
          </cell>
        </row>
        <row r="30">
          <cell r="A30" t="str">
            <v>Διαφορές από αναπροσαρμογή παγίων</v>
          </cell>
        </row>
        <row r="31">
          <cell r="A31" t="str">
            <v>Αποθεματικά εύλογης αξίας</v>
          </cell>
        </row>
        <row r="32">
          <cell r="A32" t="str">
            <v>Αποθεματικά κεφάλαια</v>
          </cell>
        </row>
        <row r="33">
          <cell r="A33" t="str">
            <v>Ίδιες μετοχές</v>
          </cell>
        </row>
        <row r="34">
          <cell r="A34" t="str">
            <v>Αποτελέσματα εις νέο</v>
          </cell>
        </row>
        <row r="35">
          <cell r="A35" t="str">
            <v>Διαφορές ενοποίησης</v>
          </cell>
        </row>
        <row r="36">
          <cell r="A36" t="str">
            <v>Δικαιώματα Τρίτων</v>
          </cell>
        </row>
        <row r="37">
          <cell r="A37" t="str">
            <v>Σύνολο</v>
          </cell>
        </row>
        <row r="39">
          <cell r="A39" t="str">
            <v>Μακροπρόθεσμες Υποχρεώσεις</v>
          </cell>
        </row>
        <row r="40">
          <cell r="A40" t="str">
            <v>Αναβαλλόμενες φορολογικές υποχρεώσεις</v>
          </cell>
        </row>
        <row r="41">
          <cell r="A41" t="str">
            <v>Υποχρεώσεις παροχών προσωπικού λόγω εξόδου από την υπηρεσία</v>
          </cell>
        </row>
        <row r="42">
          <cell r="A42" t="str">
            <v>Μελλοντικά έσοδα κρατικών επιχορηγήσεων</v>
          </cell>
        </row>
        <row r="43">
          <cell r="A43" t="str">
            <v>Μακροπρόθεσμες δανειακές υποχρεώσεις</v>
          </cell>
        </row>
        <row r="44">
          <cell r="A44" t="str">
            <v>Λοιπές προβλέψεις</v>
          </cell>
        </row>
        <row r="45">
          <cell r="A45" t="str">
            <v>Λοιπές μακροπρόθεσμες υποχρεώσεις</v>
          </cell>
        </row>
        <row r="46">
          <cell r="A46" t="str">
            <v>Σύνολο</v>
          </cell>
        </row>
        <row r="48">
          <cell r="A48" t="str">
            <v>Βραχυπρόθεσμες Υποχρεώσεις</v>
          </cell>
        </row>
        <row r="49">
          <cell r="A49" t="str">
            <v>Προμηθευτές και συναφείς υποχρεώσεις</v>
          </cell>
        </row>
        <row r="50">
          <cell r="A50" t="str">
            <v>Τρέχουσες Φορολογικές Υποχρεώσεις</v>
          </cell>
        </row>
        <row r="51">
          <cell r="A51" t="str">
            <v>Βραχυπρόθεσμες Δανειακές Υποχρεώσεις</v>
          </cell>
        </row>
        <row r="52">
          <cell r="A52" t="str">
            <v>Μακροπρόθεσμες υποχρεώσεις πληρωτέες στην επόμενη χρήση</v>
          </cell>
        </row>
        <row r="53">
          <cell r="A53" t="str">
            <v>Υποχρεώσεις από κοινοπραξίες</v>
          </cell>
        </row>
        <row r="54">
          <cell r="A54" t="str">
            <v>Λοιπές Βραχυπρόθεσμες Υποχρεώσεις</v>
          </cell>
        </row>
        <row r="55">
          <cell r="A55" t="str">
            <v>Σύνολο</v>
          </cell>
        </row>
        <row r="57">
          <cell r="A57" t="str">
            <v>ΣΥΝΟΛΟ ΠΑΘΗΤΙΚΟΥ</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row r="2">
          <cell r="A2" t="str">
            <v>Μη κυκλοφορούν ενεργητικό</v>
          </cell>
        </row>
      </sheetData>
      <sheetData sheetId="35"/>
      <sheetData sheetId="36"/>
      <sheetData sheetId="37"/>
      <sheetData sheetId="38"/>
      <sheetData sheetId="39"/>
      <sheetData sheetId="40"/>
      <sheetData sheetId="41"/>
      <sheetData sheetId="42"/>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IS AT 04"/>
      <sheetName val="EG 04"/>
      <sheetName val="IS CONS 04"/>
      <sheetName val="IS AT 05"/>
      <sheetName val="AX AT 05"/>
      <sheetName val="AX-MIN"/>
      <sheetName val="EQ-MIN"/>
      <sheetName val="EG 05"/>
      <sheetName val="IS CONS 05"/>
      <sheetName val="AX CONS 05"/>
      <sheetName val="EQ 05"/>
      <sheetName val="check"/>
      <sheetName val="EGGR CF"/>
      <sheetName val="CASH_FLOW_05"/>
      <sheetName val="GT_Custom"/>
      <sheetName val="IS_AT_04"/>
      <sheetName val="EG_04"/>
      <sheetName val="IS_CONS_04"/>
      <sheetName val="IS_AT_05"/>
      <sheetName val="AX_AT_05"/>
      <sheetName val="EG_05"/>
      <sheetName val="IS_CONS_05"/>
      <sheetName val="AX_CONS_05"/>
      <sheetName val="EQ_05"/>
      <sheetName val="EGGR_C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IS AT 06"/>
      <sheetName val="EG 06"/>
      <sheetName val="IS AT 07"/>
      <sheetName val="AX AT 07"/>
      <sheetName val="EG 07"/>
      <sheetName val="AX-MIN"/>
      <sheetName val="EQ-MIN"/>
      <sheetName val="IS CONS"/>
      <sheetName val="AX CONS"/>
      <sheetName val="EQ"/>
      <sheetName val="check"/>
      <sheetName val="LOG SX"/>
      <sheetName val="CF CONS"/>
      <sheetName val="CF AT"/>
      <sheetName val="EQ AT"/>
      <sheetName val="GT_Custom"/>
      <sheetName val="IS_AT_06"/>
      <sheetName val="EG_06"/>
      <sheetName val="IS_AT_07"/>
      <sheetName val="AX_AT_07"/>
      <sheetName val="EG_07"/>
      <sheetName val="IS_CONS"/>
      <sheetName val="AX_CONS"/>
      <sheetName val="LOG_SX"/>
      <sheetName val="CF_CONS"/>
      <sheetName val="CF_AT"/>
      <sheetName val="EQ_AT"/>
    </sheetNames>
    <sheetDataSet>
      <sheetData sheetId="0"/>
      <sheetData sheetId="1"/>
      <sheetData sheetId="2"/>
      <sheetData sheetId="3"/>
      <sheetData sheetId="4"/>
      <sheetData sheetId="5">
        <row r="2">
          <cell r="A2" t="str">
            <v>NOTOS</v>
          </cell>
        </row>
        <row r="3">
          <cell r="A3" t="str">
            <v>CYP</v>
          </cell>
        </row>
        <row r="4">
          <cell r="A4" t="str">
            <v>TURK</v>
          </cell>
        </row>
        <row r="5">
          <cell r="A5" t="str">
            <v>BELA</v>
          </cell>
        </row>
        <row r="6">
          <cell r="A6" t="str">
            <v>PALLIS</v>
          </cell>
        </row>
        <row r="7">
          <cell r="A7" t="str">
            <v>OFFICE</v>
          </cell>
        </row>
        <row r="8">
          <cell r="A8" t="str">
            <v>INT</v>
          </cell>
        </row>
        <row r="9">
          <cell r="A9" t="str">
            <v>COTY</v>
          </cell>
        </row>
        <row r="10">
          <cell r="A10" t="str">
            <v>GROUP</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IS AT 30092010"/>
      <sheetName val="AX AT 30092010"/>
      <sheetName val="IS AT 31122011"/>
      <sheetName val="AX AT 31122011"/>
      <sheetName val="IS AT 31122012"/>
      <sheetName val="AX AT 31122012"/>
      <sheetName val="IS AT 31122013"/>
      <sheetName val="AX AT 31122013"/>
      <sheetName val="IS AT 31122014"/>
      <sheetName val="AX AT 31122014"/>
      <sheetName val="IS AT 31122015"/>
      <sheetName val="AX AT 31122015"/>
      <sheetName val="AX AT 31122016"/>
      <sheetName val="IS AT 31122016"/>
      <sheetName val="Details"/>
      <sheetName val="Στοιχεία για δημοσίευση"/>
      <sheetName val="PRESS"/>
      <sheetName val="SFP"/>
      <sheetName val="SCI"/>
      <sheetName val="SCE"/>
      <sheetName val="CFS"/>
      <sheetName val="PPE"/>
      <sheetName val="Intangible Assets"/>
      <sheetName val="Financial assets"/>
      <sheetName val="Other non current assets"/>
      <sheetName val="Trade and other receivables"/>
      <sheetName val="Other current assets"/>
      <sheetName val="Cash and cash equivalents"/>
      <sheetName val="Inventories"/>
      <sheetName val="Share capital"/>
      <sheetName val="Other reserves"/>
      <sheetName val="IAS 19"/>
      <sheetName val="Accrued pension"/>
      <sheetName val="Provisions"/>
      <sheetName val="Financial liabilities"/>
      <sheetName val="Borrowing"/>
      <sheetName val="Trade and other payables"/>
      <sheetName val="Tax liabilities"/>
      <sheetName val="Other current liabilities"/>
      <sheetName val="Έσοδα επόμενων χρήσεων"/>
      <sheetName val="Other non-current liabilities"/>
      <sheetName val="Finance leases"/>
      <sheetName val="Revenue"/>
      <sheetName val="Expenses"/>
      <sheetName val="Expenses2"/>
      <sheetName val="Staff costs"/>
      <sheetName val="Other income"/>
      <sheetName val="Other expenses"/>
      <sheetName val="Finance costs"/>
      <sheetName val="Finance income"/>
      <sheetName val="Other financial inc-exp"/>
      <sheetName val="Profit per share"/>
      <sheetName val="Capital management"/>
      <sheetName val="Related-party transactions"/>
      <sheetName val="Related-party balances"/>
      <sheetName val="Key management compensation"/>
      <sheetName val="Operating leasing"/>
      <sheetName val="Financial Leasing"/>
      <sheetName val="GT_Custo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3">
          <cell r="A23" t="str">
            <v>Σύμφωνη γνώμη</v>
          </cell>
        </row>
        <row r="24">
          <cell r="A24" t="str">
            <v>Σύμφωνη γνώμη (με θέματα έμφασης)</v>
          </cell>
        </row>
        <row r="25">
          <cell r="A25" t="str">
            <v>Γνώμη με επιφύλαξη (Διαφωνία επί των λογιστικών αρχών και μεθόδων) - Θέματα έμφασης</v>
          </cell>
        </row>
        <row r="26">
          <cell r="A26" t="str">
            <v>Γνώμη με επιφύλαξη (Αδυναμίες ελεγκτικής τεκμηρίωσης)</v>
          </cell>
        </row>
        <row r="27">
          <cell r="A27" t="str">
            <v>Αδυναμία έκφρασης γνώμης</v>
          </cell>
        </row>
        <row r="28">
          <cell r="A28" t="str">
            <v>Αρνητική γνώμη</v>
          </cell>
        </row>
        <row r="29">
          <cell r="A29" t="str">
            <v>Επιλογή από λίστα</v>
          </cell>
        </row>
        <row r="33">
          <cell r="A33" t="str">
            <v>ΖΑΦΕΙΡΟΠΟΥΛΟΣ ΗΛΙΑΣ</v>
          </cell>
        </row>
        <row r="34">
          <cell r="A34" t="str">
            <v>Κωνσταντίνος Μακρής</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kallimanis.gr/" TargetMode="External"/></Relationships>
</file>

<file path=xl/worksheets/sheet1.xml><?xml version="1.0" encoding="utf-8"?>
<worksheet xmlns="http://schemas.openxmlformats.org/spreadsheetml/2006/main" xmlns:r="http://schemas.openxmlformats.org/officeDocument/2006/relationships">
  <sheetPr>
    <tabColor theme="1"/>
  </sheetPr>
  <dimension ref="B1:R130"/>
  <sheetViews>
    <sheetView showGridLines="0" tabSelected="1" topLeftCell="B1" zoomScale="70" zoomScaleNormal="70" zoomScaleSheetLayoutView="70" workbookViewId="0">
      <selection activeCell="E26" sqref="E26"/>
    </sheetView>
  </sheetViews>
  <sheetFormatPr defaultColWidth="9.140625" defaultRowHeight="12.75"/>
  <cols>
    <col min="1" max="1" width="2.7109375" style="1" customWidth="1"/>
    <col min="2" max="2" width="1.7109375" style="1" customWidth="1"/>
    <col min="3" max="3" width="3.7109375" style="2" customWidth="1"/>
    <col min="4" max="4" width="49.42578125" style="1" customWidth="1"/>
    <col min="5" max="5" width="33.7109375" style="1" customWidth="1"/>
    <col min="6" max="6" width="22.140625" style="1" customWidth="1"/>
    <col min="7" max="7" width="2.28515625" style="1" customWidth="1"/>
    <col min="8" max="8" width="22.140625" style="1" customWidth="1"/>
    <col min="9" max="10" width="2.28515625" style="1" customWidth="1"/>
    <col min="11" max="11" width="3.7109375" style="1" customWidth="1"/>
    <col min="12" max="12" width="48.140625" style="1" customWidth="1"/>
    <col min="13" max="13" width="32.42578125" style="1" customWidth="1"/>
    <col min="14" max="14" width="20.5703125" style="1" customWidth="1"/>
    <col min="15" max="15" width="2.28515625" style="1" customWidth="1"/>
    <col min="16" max="16" width="20.5703125" style="1" customWidth="1"/>
    <col min="17" max="17" width="2.28515625" style="1" customWidth="1"/>
    <col min="18" max="18" width="2.7109375" style="1" customWidth="1"/>
    <col min="19" max="16384" width="9.140625" style="1"/>
  </cols>
  <sheetData>
    <row r="1" spans="2:18" ht="4.5" customHeight="1" thickBot="1"/>
    <row r="2" spans="2:18" ht="8.25" customHeight="1">
      <c r="B2" s="3"/>
      <c r="C2" s="4"/>
      <c r="D2" s="5"/>
      <c r="E2" s="5"/>
      <c r="F2" s="5"/>
      <c r="G2" s="5"/>
      <c r="H2" s="5"/>
      <c r="I2" s="5"/>
      <c r="J2" s="5"/>
      <c r="K2" s="5"/>
      <c r="L2" s="5"/>
      <c r="M2" s="5"/>
      <c r="N2" s="5"/>
      <c r="O2" s="5"/>
      <c r="P2" s="5"/>
      <c r="Q2" s="6"/>
    </row>
    <row r="3" spans="2:18" s="2" customFormat="1" ht="22.5" customHeight="1">
      <c r="B3" s="7"/>
      <c r="C3" s="8"/>
      <c r="D3" s="124" t="s">
        <v>96</v>
      </c>
      <c r="E3" s="124"/>
      <c r="F3" s="124"/>
      <c r="G3" s="124"/>
      <c r="H3" s="124"/>
      <c r="I3" s="124"/>
      <c r="J3" s="124"/>
      <c r="K3" s="124"/>
      <c r="L3" s="124"/>
      <c r="M3" s="124"/>
      <c r="N3" s="124"/>
      <c r="O3" s="124"/>
      <c r="P3" s="124"/>
      <c r="Q3" s="9"/>
      <c r="R3" s="10"/>
    </row>
    <row r="4" spans="2:18" s="15" customFormat="1" ht="17.25" customHeight="1">
      <c r="B4" s="11"/>
      <c r="C4" s="12"/>
      <c r="D4" s="125" t="s">
        <v>97</v>
      </c>
      <c r="E4" s="125"/>
      <c r="F4" s="125"/>
      <c r="G4" s="125"/>
      <c r="H4" s="125"/>
      <c r="I4" s="125"/>
      <c r="J4" s="125"/>
      <c r="K4" s="125"/>
      <c r="L4" s="125"/>
      <c r="M4" s="125"/>
      <c r="N4" s="125"/>
      <c r="O4" s="125"/>
      <c r="P4" s="125"/>
      <c r="Q4" s="13"/>
      <c r="R4" s="14"/>
    </row>
    <row r="5" spans="2:18" s="15" customFormat="1" ht="17.25" customHeight="1">
      <c r="B5" s="11"/>
      <c r="C5" s="12"/>
      <c r="D5" s="125" t="s">
        <v>98</v>
      </c>
      <c r="E5" s="125"/>
      <c r="F5" s="125"/>
      <c r="G5" s="125"/>
      <c r="H5" s="125"/>
      <c r="I5" s="125"/>
      <c r="J5" s="125"/>
      <c r="K5" s="125"/>
      <c r="L5" s="125"/>
      <c r="M5" s="125"/>
      <c r="N5" s="125"/>
      <c r="O5" s="125"/>
      <c r="P5" s="125"/>
      <c r="Q5" s="13"/>
      <c r="R5" s="14"/>
    </row>
    <row r="6" spans="2:18" s="15" customFormat="1" ht="17.25" customHeight="1">
      <c r="B6" s="11"/>
      <c r="C6" s="12"/>
      <c r="D6" s="125" t="s">
        <v>120</v>
      </c>
      <c r="E6" s="125"/>
      <c r="F6" s="125"/>
      <c r="G6" s="125"/>
      <c r="H6" s="125"/>
      <c r="I6" s="125"/>
      <c r="J6" s="125"/>
      <c r="K6" s="125"/>
      <c r="L6" s="125"/>
      <c r="M6" s="125"/>
      <c r="N6" s="125"/>
      <c r="O6" s="125"/>
      <c r="P6" s="125"/>
      <c r="Q6" s="16"/>
    </row>
    <row r="7" spans="2:18" ht="9" customHeight="1">
      <c r="B7" s="17"/>
      <c r="C7" s="8"/>
      <c r="D7" s="18"/>
      <c r="E7" s="18"/>
      <c r="F7" s="18"/>
      <c r="G7" s="18"/>
      <c r="H7" s="18"/>
      <c r="I7" s="18"/>
      <c r="J7" s="18"/>
      <c r="K7" s="18"/>
      <c r="L7" s="18"/>
      <c r="M7" s="18"/>
      <c r="N7" s="18"/>
      <c r="O7" s="18"/>
      <c r="P7" s="18"/>
      <c r="Q7" s="19"/>
    </row>
    <row r="8" spans="2:18" ht="16.5" customHeight="1">
      <c r="B8" s="17"/>
      <c r="C8" s="8"/>
      <c r="D8" s="126" t="s">
        <v>0</v>
      </c>
      <c r="E8" s="126"/>
      <c r="F8" s="126"/>
      <c r="G8" s="126"/>
      <c r="H8" s="126"/>
      <c r="I8" s="126"/>
      <c r="J8" s="126"/>
      <c r="K8" s="126"/>
      <c r="L8" s="126"/>
      <c r="M8" s="126"/>
      <c r="N8" s="126"/>
      <c r="O8" s="126"/>
      <c r="P8" s="126"/>
      <c r="Q8" s="19"/>
    </row>
    <row r="9" spans="2:18" ht="16.5" customHeight="1">
      <c r="B9" s="17"/>
      <c r="C9" s="8"/>
      <c r="D9" s="126" t="s">
        <v>99</v>
      </c>
      <c r="E9" s="126"/>
      <c r="F9" s="126"/>
      <c r="G9" s="126"/>
      <c r="H9" s="126"/>
      <c r="I9" s="126"/>
      <c r="J9" s="126"/>
      <c r="K9" s="126"/>
      <c r="L9" s="126"/>
      <c r="M9" s="126"/>
      <c r="N9" s="126"/>
      <c r="O9" s="126"/>
      <c r="P9" s="126"/>
      <c r="Q9" s="19"/>
    </row>
    <row r="10" spans="2:18" ht="16.5" customHeight="1">
      <c r="B10" s="17"/>
      <c r="C10" s="8"/>
      <c r="D10" s="126" t="s">
        <v>1</v>
      </c>
      <c r="E10" s="126"/>
      <c r="F10" s="126"/>
      <c r="G10" s="126"/>
      <c r="H10" s="126"/>
      <c r="I10" s="126"/>
      <c r="J10" s="126"/>
      <c r="K10" s="126"/>
      <c r="L10" s="126"/>
      <c r="M10" s="126"/>
      <c r="N10" s="126"/>
      <c r="O10" s="126"/>
      <c r="P10" s="126"/>
      <c r="Q10" s="19"/>
    </row>
    <row r="11" spans="2:18" ht="8.25" customHeight="1" thickBot="1">
      <c r="B11" s="20"/>
      <c r="C11" s="21"/>
      <c r="D11" s="22" t="s">
        <v>2</v>
      </c>
      <c r="E11" s="22"/>
      <c r="F11" s="22"/>
      <c r="G11" s="22"/>
      <c r="H11" s="22"/>
      <c r="I11" s="22"/>
      <c r="J11" s="22"/>
      <c r="K11" s="22"/>
      <c r="L11" s="22"/>
      <c r="M11" s="22"/>
      <c r="N11" s="22"/>
      <c r="O11" s="22"/>
      <c r="P11" s="22"/>
      <c r="Q11" s="23"/>
    </row>
    <row r="12" spans="2:18" ht="8.25" customHeight="1">
      <c r="B12" s="17"/>
      <c r="C12" s="8"/>
      <c r="D12" s="24"/>
      <c r="E12" s="24"/>
      <c r="F12" s="24"/>
      <c r="G12" s="24"/>
      <c r="H12" s="24"/>
      <c r="I12" s="24"/>
      <c r="J12" s="24"/>
      <c r="K12" s="24"/>
      <c r="L12" s="24"/>
      <c r="M12" s="24"/>
      <c r="N12" s="24"/>
      <c r="O12" s="24"/>
      <c r="P12" s="24"/>
      <c r="Q12" s="19"/>
    </row>
    <row r="13" spans="2:18" ht="15.75" customHeight="1">
      <c r="B13" s="17"/>
      <c r="C13" s="8"/>
      <c r="D13" s="127" t="s">
        <v>3</v>
      </c>
      <c r="E13" s="127"/>
      <c r="F13" s="127"/>
      <c r="G13" s="127"/>
      <c r="H13" s="127"/>
      <c r="I13" s="127"/>
      <c r="J13" s="127"/>
      <c r="K13" s="127"/>
      <c r="L13" s="127"/>
      <c r="M13" s="127"/>
      <c r="N13" s="127"/>
      <c r="O13" s="127"/>
      <c r="P13" s="127"/>
      <c r="Q13" s="19"/>
    </row>
    <row r="14" spans="2:18" ht="8.25" customHeight="1">
      <c r="B14" s="25"/>
      <c r="C14" s="26"/>
      <c r="D14" s="27"/>
      <c r="E14" s="27"/>
      <c r="F14" s="27"/>
      <c r="G14" s="27"/>
      <c r="H14" s="27"/>
      <c r="I14" s="27"/>
      <c r="J14" s="27"/>
      <c r="K14" s="27"/>
      <c r="L14" s="27"/>
      <c r="M14" s="27"/>
      <c r="N14" s="27"/>
      <c r="O14" s="27"/>
      <c r="P14" s="27"/>
      <c r="Q14" s="28"/>
    </row>
    <row r="15" spans="2:18" ht="8.25" customHeight="1">
      <c r="B15" s="17"/>
      <c r="C15" s="8"/>
      <c r="D15" s="29"/>
      <c r="E15" s="29"/>
      <c r="F15" s="29"/>
      <c r="G15" s="29"/>
      <c r="H15" s="29"/>
      <c r="I15" s="29"/>
      <c r="J15" s="29"/>
      <c r="K15" s="29"/>
      <c r="L15" s="29"/>
      <c r="M15" s="29"/>
      <c r="N15" s="29"/>
      <c r="O15" s="29"/>
      <c r="P15" s="29"/>
      <c r="Q15" s="19"/>
    </row>
    <row r="16" spans="2:18" ht="15.75" customHeight="1">
      <c r="B16" s="17"/>
      <c r="C16" s="8"/>
      <c r="D16" s="30" t="s">
        <v>4</v>
      </c>
      <c r="E16" s="31" t="s">
        <v>100</v>
      </c>
      <c r="F16" s="31"/>
      <c r="G16" s="31"/>
      <c r="H16" s="31"/>
      <c r="I16" s="32"/>
      <c r="J16" s="32"/>
      <c r="K16" s="33" t="s">
        <v>5</v>
      </c>
      <c r="L16" s="34"/>
      <c r="M16" s="34" t="s">
        <v>6</v>
      </c>
      <c r="N16" s="32"/>
      <c r="O16" s="32"/>
      <c r="P16" s="32"/>
      <c r="Q16" s="19"/>
    </row>
    <row r="17" spans="2:17" ht="15.75" customHeight="1">
      <c r="B17" s="17"/>
      <c r="C17" s="8"/>
      <c r="D17" s="30" t="s">
        <v>7</v>
      </c>
      <c r="E17" s="35" t="s">
        <v>101</v>
      </c>
      <c r="F17" s="36"/>
      <c r="G17" s="36"/>
      <c r="H17" s="31"/>
      <c r="I17" s="32"/>
      <c r="J17" s="32"/>
      <c r="K17" s="33" t="s">
        <v>8</v>
      </c>
      <c r="L17" s="34"/>
      <c r="M17" s="34" t="s">
        <v>113</v>
      </c>
      <c r="N17" s="32"/>
      <c r="O17" s="32"/>
      <c r="P17" s="32"/>
      <c r="Q17" s="19"/>
    </row>
    <row r="18" spans="2:17" ht="15.75" customHeight="1">
      <c r="B18" s="17"/>
      <c r="C18" s="8"/>
      <c r="D18" s="37" t="s">
        <v>9</v>
      </c>
      <c r="E18" s="38" t="s">
        <v>102</v>
      </c>
      <c r="F18" s="38" t="s">
        <v>103</v>
      </c>
      <c r="G18" s="38"/>
      <c r="H18" s="38"/>
      <c r="I18" s="39"/>
      <c r="J18" s="39"/>
      <c r="K18" s="40" t="s">
        <v>10</v>
      </c>
      <c r="L18" s="34"/>
      <c r="M18" s="34" t="s">
        <v>114</v>
      </c>
      <c r="N18" s="32"/>
      <c r="O18" s="32"/>
      <c r="P18" s="32"/>
      <c r="Q18" s="19"/>
    </row>
    <row r="19" spans="2:17" ht="15.75" customHeight="1">
      <c r="B19" s="17"/>
      <c r="C19" s="8"/>
      <c r="D19" s="34"/>
      <c r="E19" s="38" t="s">
        <v>104</v>
      </c>
      <c r="F19" s="38" t="s">
        <v>105</v>
      </c>
      <c r="G19" s="38"/>
      <c r="H19" s="38"/>
      <c r="I19" s="39"/>
      <c r="J19" s="39"/>
      <c r="K19" s="39"/>
      <c r="L19" s="40"/>
      <c r="M19" s="39"/>
      <c r="N19" s="39"/>
      <c r="O19" s="39"/>
      <c r="P19" s="39"/>
      <c r="Q19" s="19"/>
    </row>
    <row r="20" spans="2:17" ht="15.75" customHeight="1">
      <c r="B20" s="17"/>
      <c r="C20" s="8"/>
      <c r="D20" s="34"/>
      <c r="E20" s="38" t="s">
        <v>106</v>
      </c>
      <c r="F20" s="38" t="s">
        <v>107</v>
      </c>
      <c r="G20" s="38"/>
      <c r="H20" s="38"/>
      <c r="I20" s="39"/>
      <c r="J20" s="39"/>
      <c r="K20" s="39"/>
      <c r="L20" s="41"/>
      <c r="M20" s="34"/>
      <c r="N20" s="34"/>
      <c r="O20" s="34"/>
      <c r="P20" s="32"/>
      <c r="Q20" s="19"/>
    </row>
    <row r="21" spans="2:17" ht="15.75" customHeight="1">
      <c r="B21" s="17"/>
      <c r="C21" s="8"/>
      <c r="D21" s="34"/>
      <c r="E21" s="38" t="s">
        <v>108</v>
      </c>
      <c r="F21" s="38" t="s">
        <v>109</v>
      </c>
      <c r="G21" s="38"/>
      <c r="H21" s="38"/>
      <c r="I21" s="39"/>
      <c r="J21" s="39"/>
      <c r="K21" s="39"/>
      <c r="L21" s="42"/>
      <c r="M21" s="42"/>
      <c r="N21" s="42"/>
      <c r="O21" s="42"/>
      <c r="P21" s="42"/>
      <c r="Q21" s="19"/>
    </row>
    <row r="22" spans="2:17" ht="15.75" customHeight="1">
      <c r="B22" s="17"/>
      <c r="C22" s="8"/>
      <c r="D22" s="34"/>
      <c r="E22" s="38" t="s">
        <v>108</v>
      </c>
      <c r="F22" s="38" t="s">
        <v>110</v>
      </c>
      <c r="G22" s="38"/>
      <c r="H22" s="38"/>
      <c r="I22" s="39"/>
      <c r="J22" s="39"/>
      <c r="K22" s="39"/>
      <c r="L22" s="31"/>
      <c r="M22" s="44"/>
      <c r="N22" s="44"/>
      <c r="O22" s="44"/>
      <c r="P22" s="45"/>
      <c r="Q22" s="19"/>
    </row>
    <row r="23" spans="2:17" ht="15.75" customHeight="1">
      <c r="B23" s="17"/>
      <c r="C23" s="8"/>
      <c r="D23" s="34"/>
      <c r="E23" s="38" t="s">
        <v>108</v>
      </c>
      <c r="F23" s="38" t="s">
        <v>111</v>
      </c>
      <c r="G23" s="38"/>
      <c r="H23" s="38"/>
      <c r="I23" s="39"/>
      <c r="J23" s="39"/>
      <c r="K23" s="39"/>
      <c r="L23" s="31"/>
      <c r="M23" s="44"/>
      <c r="N23" s="44"/>
      <c r="O23" s="44"/>
      <c r="P23" s="45"/>
      <c r="Q23" s="19"/>
    </row>
    <row r="24" spans="2:17" ht="15.75" customHeight="1">
      <c r="B24" s="17"/>
      <c r="C24" s="8"/>
      <c r="D24" s="34"/>
      <c r="E24" s="38" t="s">
        <v>108</v>
      </c>
      <c r="F24" s="38" t="s">
        <v>112</v>
      </c>
      <c r="G24" s="38"/>
      <c r="H24" s="38"/>
      <c r="I24" s="39"/>
      <c r="J24" s="39"/>
      <c r="K24" s="39"/>
      <c r="L24" s="31"/>
      <c r="M24" s="44"/>
      <c r="N24" s="44"/>
      <c r="O24" s="44"/>
      <c r="P24" s="45"/>
      <c r="Q24" s="19"/>
    </row>
    <row r="25" spans="2:17" ht="15.75" customHeight="1">
      <c r="B25" s="17"/>
      <c r="C25" s="8"/>
      <c r="D25" s="32"/>
      <c r="E25" s="39"/>
      <c r="F25" s="39"/>
      <c r="G25" s="39"/>
      <c r="H25" s="39"/>
      <c r="I25" s="39"/>
      <c r="J25" s="39"/>
      <c r="K25" s="39"/>
      <c r="L25" s="31"/>
      <c r="M25" s="44"/>
      <c r="N25" s="44"/>
      <c r="O25" s="44"/>
      <c r="P25" s="45"/>
      <c r="Q25" s="19"/>
    </row>
    <row r="26" spans="2:17" ht="15.75" customHeight="1">
      <c r="B26" s="17"/>
      <c r="C26" s="8"/>
      <c r="D26" s="40" t="s">
        <v>11</v>
      </c>
      <c r="E26" s="135">
        <v>42864</v>
      </c>
      <c r="F26" s="36"/>
      <c r="G26" s="36"/>
      <c r="H26" s="39"/>
      <c r="I26" s="39"/>
      <c r="J26" s="39"/>
      <c r="K26" s="39"/>
      <c r="L26" s="31"/>
      <c r="M26" s="44"/>
      <c r="N26" s="44"/>
      <c r="O26" s="44"/>
      <c r="P26" s="45"/>
      <c r="Q26" s="19"/>
    </row>
    <row r="27" spans="2:17" ht="8.25" customHeight="1" thickBot="1">
      <c r="B27" s="20"/>
      <c r="C27" s="21"/>
      <c r="D27" s="46"/>
      <c r="E27" s="46"/>
      <c r="F27" s="46"/>
      <c r="G27" s="46"/>
      <c r="H27" s="46"/>
      <c r="I27" s="47"/>
      <c r="J27" s="47"/>
      <c r="K27" s="47"/>
      <c r="L27" s="46"/>
      <c r="M27" s="46"/>
      <c r="N27" s="46"/>
      <c r="O27" s="46"/>
      <c r="P27" s="46"/>
      <c r="Q27" s="23"/>
    </row>
    <row r="28" spans="2:17" ht="8.25" customHeight="1">
      <c r="B28" s="17"/>
      <c r="C28" s="8"/>
      <c r="D28" s="48"/>
      <c r="E28" s="48"/>
      <c r="F28" s="49"/>
      <c r="G28" s="49"/>
      <c r="H28" s="49"/>
      <c r="I28" s="50"/>
      <c r="J28" s="51"/>
      <c r="K28" s="52"/>
      <c r="L28" s="53"/>
      <c r="M28" s="53"/>
      <c r="N28" s="53"/>
      <c r="O28" s="53"/>
      <c r="P28" s="53"/>
      <c r="Q28" s="6"/>
    </row>
    <row r="29" spans="2:17" ht="15.75" customHeight="1">
      <c r="B29" s="17"/>
      <c r="C29" s="8"/>
      <c r="D29" s="123" t="s">
        <v>12</v>
      </c>
      <c r="E29" s="123"/>
      <c r="F29" s="123"/>
      <c r="G29" s="123"/>
      <c r="H29" s="123"/>
      <c r="I29" s="50"/>
      <c r="J29" s="54"/>
      <c r="K29" s="50"/>
      <c r="L29" s="128" t="s">
        <v>13</v>
      </c>
      <c r="M29" s="128"/>
      <c r="N29" s="128"/>
      <c r="O29" s="128"/>
      <c r="P29" s="128"/>
      <c r="Q29" s="19"/>
    </row>
    <row r="30" spans="2:17" ht="15.75" customHeight="1">
      <c r="B30" s="17"/>
      <c r="C30" s="8"/>
      <c r="D30" s="18"/>
      <c r="E30" s="18"/>
      <c r="F30" s="18"/>
      <c r="G30" s="18"/>
      <c r="H30" s="18"/>
      <c r="I30" s="50"/>
      <c r="J30" s="54"/>
      <c r="K30" s="50"/>
      <c r="L30" s="55"/>
      <c r="M30" s="55"/>
      <c r="N30" s="55"/>
      <c r="O30" s="55"/>
      <c r="P30" s="55"/>
      <c r="Q30" s="19"/>
    </row>
    <row r="31" spans="2:17" ht="15.75" customHeight="1">
      <c r="B31" s="17"/>
      <c r="C31" s="8"/>
      <c r="D31" s="56" t="s">
        <v>14</v>
      </c>
      <c r="E31" s="56"/>
      <c r="F31" s="57">
        <v>42735</v>
      </c>
      <c r="G31" s="57"/>
      <c r="H31" s="57">
        <v>42369</v>
      </c>
      <c r="I31" s="49"/>
      <c r="J31" s="58"/>
      <c r="K31" s="59" t="s">
        <v>14</v>
      </c>
      <c r="L31" s="60"/>
      <c r="M31" s="61"/>
      <c r="N31" s="62" t="str">
        <f>F57</f>
        <v>1/1-31/12/2016</v>
      </c>
      <c r="O31" s="62"/>
      <c r="P31" s="62" t="str">
        <f>H57</f>
        <v>1/1-31/12/2015</v>
      </c>
      <c r="Q31" s="19"/>
    </row>
    <row r="32" spans="2:17" ht="3" customHeight="1">
      <c r="B32" s="17"/>
      <c r="C32" s="8"/>
      <c r="D32" s="56"/>
      <c r="E32" s="56"/>
      <c r="F32" s="57"/>
      <c r="G32" s="57"/>
      <c r="H32" s="57"/>
      <c r="I32" s="49"/>
      <c r="J32" s="58"/>
      <c r="K32" s="59"/>
      <c r="L32" s="60"/>
      <c r="M32" s="61"/>
      <c r="N32" s="62"/>
      <c r="O32" s="62"/>
      <c r="P32" s="62"/>
      <c r="Q32" s="19"/>
    </row>
    <row r="33" spans="2:17" ht="15.75" customHeight="1">
      <c r="B33" s="17"/>
      <c r="C33" s="8"/>
      <c r="D33" s="63" t="s">
        <v>15</v>
      </c>
      <c r="E33" s="60"/>
      <c r="F33" s="60"/>
      <c r="G33" s="60"/>
      <c r="H33" s="60"/>
      <c r="I33" s="60"/>
      <c r="J33" s="17"/>
      <c r="K33" s="64" t="s">
        <v>16</v>
      </c>
      <c r="L33" s="60"/>
      <c r="M33" s="34"/>
      <c r="N33" s="34"/>
      <c r="O33" s="34"/>
      <c r="P33" s="65"/>
      <c r="Q33" s="19"/>
    </row>
    <row r="34" spans="2:17" ht="15.75" customHeight="1">
      <c r="B34" s="17"/>
      <c r="C34" s="8"/>
      <c r="D34" s="60" t="s">
        <v>17</v>
      </c>
      <c r="E34" s="60"/>
      <c r="F34" s="66">
        <v>113780.07</v>
      </c>
      <c r="G34" s="66"/>
      <c r="H34" s="66">
        <v>131668.65</v>
      </c>
      <c r="I34" s="60"/>
      <c r="J34" s="17"/>
      <c r="K34" s="43" t="s">
        <v>18</v>
      </c>
      <c r="L34" s="60"/>
      <c r="M34" s="67"/>
      <c r="N34" s="68">
        <f>F65</f>
        <v>4257.8300000005365</v>
      </c>
      <c r="O34" s="68"/>
      <c r="P34" s="68">
        <v>42154.14999999931</v>
      </c>
      <c r="Q34" s="19"/>
    </row>
    <row r="35" spans="2:17" ht="15.75" customHeight="1">
      <c r="B35" s="17"/>
      <c r="C35" s="8"/>
      <c r="D35" s="60" t="s">
        <v>19</v>
      </c>
      <c r="E35" s="60"/>
      <c r="F35" s="66">
        <v>23138.93</v>
      </c>
      <c r="G35" s="66"/>
      <c r="H35" s="66">
        <v>25523.14</v>
      </c>
      <c r="I35" s="60"/>
      <c r="J35" s="17"/>
      <c r="K35" s="60"/>
      <c r="L35" s="60"/>
      <c r="M35" s="60"/>
      <c r="N35" s="60"/>
      <c r="O35" s="60"/>
      <c r="P35" s="60"/>
      <c r="Q35" s="19"/>
    </row>
    <row r="36" spans="2:17" ht="15.75" customHeight="1">
      <c r="B36" s="17"/>
      <c r="C36" s="8"/>
      <c r="D36" s="60" t="s">
        <v>20</v>
      </c>
      <c r="E36" s="60"/>
      <c r="F36" s="66">
        <v>7467.3699999999953</v>
      </c>
      <c r="G36" s="66"/>
      <c r="H36" s="66">
        <v>7467.3699999999953</v>
      </c>
      <c r="I36" s="60"/>
      <c r="J36" s="17"/>
      <c r="K36" s="43" t="s">
        <v>21</v>
      </c>
      <c r="L36" s="60"/>
      <c r="M36" s="69"/>
      <c r="N36" s="70"/>
      <c r="O36" s="70"/>
      <c r="P36" s="70"/>
      <c r="Q36" s="19"/>
    </row>
    <row r="37" spans="2:17" ht="15.75" customHeight="1">
      <c r="B37" s="17"/>
      <c r="C37" s="8"/>
      <c r="D37" s="60" t="s">
        <v>22</v>
      </c>
      <c r="E37" s="60"/>
      <c r="F37" s="66">
        <v>104362.61</v>
      </c>
      <c r="G37" s="66"/>
      <c r="H37" s="66">
        <v>52555.44</v>
      </c>
      <c r="I37" s="60"/>
      <c r="J37" s="17"/>
      <c r="K37" s="60"/>
      <c r="L37" s="34" t="s">
        <v>23</v>
      </c>
      <c r="M37" s="69"/>
      <c r="N37" s="70">
        <v>37315.85</v>
      </c>
      <c r="O37" s="70"/>
      <c r="P37" s="70">
        <v>32003.43</v>
      </c>
      <c r="Q37" s="19"/>
    </row>
    <row r="38" spans="2:17" ht="15.75" customHeight="1">
      <c r="B38" s="17"/>
      <c r="C38" s="8"/>
      <c r="D38" s="60" t="s">
        <v>24</v>
      </c>
      <c r="E38" s="60"/>
      <c r="F38" s="66">
        <v>1259390.67</v>
      </c>
      <c r="G38" s="66"/>
      <c r="H38" s="66">
        <v>1231660.48</v>
      </c>
      <c r="I38" s="60"/>
      <c r="J38" s="17"/>
      <c r="K38" s="60"/>
      <c r="L38" s="60" t="s">
        <v>25</v>
      </c>
      <c r="M38" s="60"/>
      <c r="N38" s="70">
        <v>-7046216.4000000004</v>
      </c>
      <c r="O38" s="70"/>
      <c r="P38" s="70">
        <v>-9046760.1600000001</v>
      </c>
      <c r="Q38" s="19"/>
    </row>
    <row r="39" spans="2:17" ht="15.75" customHeight="1">
      <c r="B39" s="17"/>
      <c r="C39" s="8"/>
      <c r="D39" s="60" t="s">
        <v>26</v>
      </c>
      <c r="E39" s="60"/>
      <c r="F39" s="66">
        <v>16057688.860000001</v>
      </c>
      <c r="G39" s="66"/>
      <c r="H39" s="66">
        <v>10982355.92</v>
      </c>
      <c r="I39" s="60"/>
      <c r="J39" s="17"/>
      <c r="K39" s="60"/>
      <c r="L39" s="34" t="s">
        <v>27</v>
      </c>
      <c r="M39" s="69"/>
      <c r="N39" s="70">
        <v>0</v>
      </c>
      <c r="O39" s="70"/>
      <c r="P39" s="70">
        <v>1332389.43</v>
      </c>
      <c r="Q39" s="19"/>
    </row>
    <row r="40" spans="2:17" ht="15.75" customHeight="1" thickBot="1">
      <c r="B40" s="17"/>
      <c r="C40" s="8"/>
      <c r="D40" s="61" t="s">
        <v>28</v>
      </c>
      <c r="E40" s="60"/>
      <c r="F40" s="71">
        <f>SUM(F34:F39)</f>
        <v>17565828.510000002</v>
      </c>
      <c r="G40" s="72"/>
      <c r="H40" s="71">
        <f>SUM(H34:H39)</f>
        <v>12431231</v>
      </c>
      <c r="I40" s="60"/>
      <c r="J40" s="17"/>
      <c r="K40" s="60"/>
      <c r="L40" s="34" t="s">
        <v>29</v>
      </c>
      <c r="M40" s="69"/>
      <c r="N40" s="70">
        <v>24806.03</v>
      </c>
      <c r="O40" s="70"/>
      <c r="P40" s="70">
        <v>21437.309999999998</v>
      </c>
      <c r="Q40" s="19"/>
    </row>
    <row r="41" spans="2:17" ht="15.75" customHeight="1">
      <c r="B41" s="17"/>
      <c r="C41" s="8"/>
      <c r="D41" s="60"/>
      <c r="E41" s="60"/>
      <c r="F41" s="66"/>
      <c r="G41" s="66"/>
      <c r="H41" s="66"/>
      <c r="I41" s="60"/>
      <c r="J41" s="17"/>
      <c r="K41" s="60"/>
      <c r="L41" s="34" t="s">
        <v>30</v>
      </c>
      <c r="M41" s="69"/>
      <c r="N41" s="70">
        <v>-21538.829999999994</v>
      </c>
      <c r="O41" s="70"/>
      <c r="P41" s="70">
        <v>-43642.15</v>
      </c>
      <c r="Q41" s="19"/>
    </row>
    <row r="42" spans="2:17" ht="15.75" customHeight="1">
      <c r="B42" s="17"/>
      <c r="C42" s="8"/>
      <c r="D42" s="63" t="s">
        <v>31</v>
      </c>
      <c r="E42" s="60"/>
      <c r="F42" s="73"/>
      <c r="G42" s="73"/>
      <c r="H42" s="73"/>
      <c r="I42" s="60"/>
      <c r="J42" s="17"/>
      <c r="K42" s="43" t="s">
        <v>32</v>
      </c>
      <c r="L42" s="60"/>
      <c r="M42" s="69"/>
      <c r="N42" s="74">
        <f>SUM(N37:N41)</f>
        <v>-7005633.3500000006</v>
      </c>
      <c r="O42" s="68"/>
      <c r="P42" s="74">
        <f>SUM(P37:P41)</f>
        <v>-7704572.1400000015</v>
      </c>
      <c r="Q42" s="19"/>
    </row>
    <row r="43" spans="2:17" ht="15.75" customHeight="1" thickBot="1">
      <c r="B43" s="17"/>
      <c r="C43" s="8"/>
      <c r="D43" s="60" t="s">
        <v>33</v>
      </c>
      <c r="E43" s="60"/>
      <c r="F43" s="66">
        <v>293400</v>
      </c>
      <c r="G43" s="66"/>
      <c r="H43" s="66">
        <v>293400</v>
      </c>
      <c r="I43" s="60"/>
      <c r="J43" s="17"/>
      <c r="K43" s="34"/>
      <c r="L43" s="60"/>
      <c r="M43" s="69"/>
      <c r="N43" s="75">
        <f>N34+N42</f>
        <v>-7001375.5200000005</v>
      </c>
      <c r="O43" s="68"/>
      <c r="P43" s="75">
        <f>P34+P42</f>
        <v>-7662417.9900000021</v>
      </c>
      <c r="Q43" s="19"/>
    </row>
    <row r="44" spans="2:17" ht="15.75" customHeight="1">
      <c r="B44" s="17"/>
      <c r="C44" s="8"/>
      <c r="D44" s="60" t="s">
        <v>34</v>
      </c>
      <c r="E44" s="60"/>
      <c r="F44" s="76">
        <v>624717.33000000007</v>
      </c>
      <c r="G44" s="66"/>
      <c r="H44" s="76">
        <v>603178.5</v>
      </c>
      <c r="I44" s="60"/>
      <c r="J44" s="17"/>
      <c r="K44" s="43" t="s">
        <v>35</v>
      </c>
      <c r="L44" s="60"/>
      <c r="M44" s="69"/>
      <c r="N44" s="70"/>
      <c r="O44" s="70"/>
      <c r="P44" s="70"/>
      <c r="Q44" s="19"/>
    </row>
    <row r="45" spans="2:17" ht="15.75" customHeight="1">
      <c r="B45" s="17"/>
      <c r="C45" s="8"/>
      <c r="D45" s="56" t="s">
        <v>36</v>
      </c>
      <c r="E45" s="60"/>
      <c r="F45" s="77">
        <f>SUM(F43:F44)</f>
        <v>918117.33000000007</v>
      </c>
      <c r="G45" s="78"/>
      <c r="H45" s="77">
        <f>SUM(H43:H44)</f>
        <v>896578.5</v>
      </c>
      <c r="I45" s="60"/>
      <c r="J45" s="17"/>
      <c r="K45" s="43" t="s">
        <v>37</v>
      </c>
      <c r="L45" s="60"/>
      <c r="M45" s="69"/>
      <c r="N45" s="70"/>
      <c r="O45" s="70"/>
      <c r="P45" s="70"/>
      <c r="Q45" s="19"/>
    </row>
    <row r="46" spans="2:17" ht="15.75" customHeight="1">
      <c r="B46" s="17"/>
      <c r="C46" s="8"/>
      <c r="D46" s="60" t="s">
        <v>38</v>
      </c>
      <c r="E46" s="60"/>
      <c r="F46" s="66">
        <v>1782323.43</v>
      </c>
      <c r="G46" s="66"/>
      <c r="H46" s="66">
        <v>1778592.43</v>
      </c>
      <c r="I46" s="60"/>
      <c r="J46" s="17"/>
      <c r="K46" s="34" t="s">
        <v>39</v>
      </c>
      <c r="L46" s="60"/>
      <c r="M46" s="69"/>
      <c r="N46" s="70">
        <v>-74812.919999999547</v>
      </c>
      <c r="O46" s="70"/>
      <c r="P46" s="70">
        <v>-452283.07000000018</v>
      </c>
      <c r="Q46" s="19"/>
    </row>
    <row r="47" spans="2:17" ht="15.75" customHeight="1">
      <c r="B47" s="17"/>
      <c r="C47" s="8"/>
      <c r="D47" s="60" t="s">
        <v>40</v>
      </c>
      <c r="E47" s="60"/>
      <c r="F47" s="66">
        <v>1657750.09</v>
      </c>
      <c r="G47" s="66"/>
      <c r="H47" s="66">
        <v>1572315.54</v>
      </c>
      <c r="I47" s="60"/>
      <c r="J47" s="17"/>
      <c r="K47" s="34" t="s">
        <v>41</v>
      </c>
      <c r="L47" s="60"/>
      <c r="M47" s="60"/>
      <c r="N47" s="70">
        <v>34740.417152488604</v>
      </c>
      <c r="O47" s="70"/>
      <c r="P47" s="70">
        <v>6706.6528475116938</v>
      </c>
      <c r="Q47" s="19"/>
    </row>
    <row r="48" spans="2:17" ht="15.75" customHeight="1">
      <c r="B48" s="17"/>
      <c r="C48" s="8"/>
      <c r="D48" s="60" t="s">
        <v>42</v>
      </c>
      <c r="E48" s="60"/>
      <c r="F48" s="76">
        <v>13207637.66</v>
      </c>
      <c r="G48" s="66"/>
      <c r="H48" s="76">
        <v>8183744.5300000003</v>
      </c>
      <c r="I48" s="60"/>
      <c r="J48" s="17"/>
      <c r="K48" s="34" t="s">
        <v>43</v>
      </c>
      <c r="L48" s="60"/>
      <c r="M48" s="69"/>
      <c r="N48" s="70">
        <v>21012</v>
      </c>
      <c r="O48" s="70"/>
      <c r="P48" s="70">
        <v>15193</v>
      </c>
      <c r="Q48" s="19"/>
    </row>
    <row r="49" spans="2:17" ht="15.75" customHeight="1">
      <c r="B49" s="17"/>
      <c r="C49" s="8"/>
      <c r="D49" s="56" t="s">
        <v>44</v>
      </c>
      <c r="E49" s="60"/>
      <c r="F49" s="79">
        <f>SUM(F46:F48)</f>
        <v>16647711.18</v>
      </c>
      <c r="G49" s="72"/>
      <c r="H49" s="79">
        <f>SUM(H46:H48)</f>
        <v>11534652.5</v>
      </c>
      <c r="I49" s="60"/>
      <c r="J49" s="17"/>
      <c r="K49" s="43" t="s">
        <v>45</v>
      </c>
      <c r="L49" s="60"/>
      <c r="M49" s="69"/>
      <c r="N49" s="70"/>
      <c r="O49" s="70"/>
      <c r="P49" s="70"/>
      <c r="Q49" s="19"/>
    </row>
    <row r="50" spans="2:17" ht="15.75" customHeight="1" thickBot="1">
      <c r="B50" s="17"/>
      <c r="C50" s="8"/>
      <c r="D50" s="61" t="s">
        <v>46</v>
      </c>
      <c r="E50" s="60"/>
      <c r="F50" s="71">
        <f>F49+F45</f>
        <v>17565828.509999998</v>
      </c>
      <c r="G50" s="72"/>
      <c r="H50" s="71">
        <f>H49+H45</f>
        <v>12431231</v>
      </c>
      <c r="I50" s="60"/>
      <c r="J50" s="17"/>
      <c r="K50" s="43"/>
      <c r="L50" s="34" t="s">
        <v>47</v>
      </c>
      <c r="M50" s="69"/>
      <c r="N50" s="70">
        <v>-24806.03</v>
      </c>
      <c r="O50" s="70"/>
      <c r="P50" s="70">
        <v>-21437.309999999998</v>
      </c>
      <c r="Q50" s="19"/>
    </row>
    <row r="51" spans="2:17" ht="15.75" customHeight="1" thickBot="1">
      <c r="B51" s="17"/>
      <c r="C51" s="8"/>
      <c r="D51" s="60"/>
      <c r="E51" s="60"/>
      <c r="F51" s="60"/>
      <c r="G51" s="60"/>
      <c r="H51" s="60"/>
      <c r="I51" s="60"/>
      <c r="J51" s="17"/>
      <c r="K51" s="43" t="s">
        <v>48</v>
      </c>
      <c r="L51" s="60"/>
      <c r="M51" s="67"/>
      <c r="N51" s="75">
        <f>SUM(N43:N50)</f>
        <v>-7045242.0528475121</v>
      </c>
      <c r="O51" s="68"/>
      <c r="P51" s="75">
        <f>SUM(P43:P50)</f>
        <v>-8114238.7171524903</v>
      </c>
      <c r="Q51" s="19"/>
    </row>
    <row r="52" spans="2:17" ht="15.75" customHeight="1" thickBot="1">
      <c r="B52" s="20"/>
      <c r="C52" s="21"/>
      <c r="D52" s="80"/>
      <c r="E52" s="81"/>
      <c r="F52" s="82"/>
      <c r="G52" s="82"/>
      <c r="H52" s="82"/>
      <c r="I52" s="81"/>
      <c r="J52" s="17"/>
      <c r="K52" s="60"/>
      <c r="L52" s="60"/>
      <c r="M52" s="60"/>
      <c r="N52" s="60"/>
      <c r="O52" s="60"/>
      <c r="P52" s="60"/>
      <c r="Q52" s="19"/>
    </row>
    <row r="53" spans="2:17" ht="15.75" customHeight="1">
      <c r="B53" s="17"/>
      <c r="C53" s="8"/>
      <c r="D53" s="60"/>
      <c r="E53" s="60"/>
      <c r="F53" s="60"/>
      <c r="G53" s="60"/>
      <c r="H53" s="60"/>
      <c r="I53" s="60"/>
      <c r="J53" s="17"/>
      <c r="K53" s="43" t="s">
        <v>49</v>
      </c>
      <c r="L53" s="60"/>
      <c r="M53" s="60"/>
      <c r="N53" s="60"/>
      <c r="O53" s="60"/>
      <c r="P53" s="60"/>
      <c r="Q53" s="19"/>
    </row>
    <row r="54" spans="2:17" ht="15.75" customHeight="1">
      <c r="B54" s="17"/>
      <c r="C54" s="8"/>
      <c r="D54" s="129" t="s">
        <v>50</v>
      </c>
      <c r="E54" s="129"/>
      <c r="F54" s="129"/>
      <c r="G54" s="129"/>
      <c r="H54" s="129"/>
      <c r="I54" s="60"/>
      <c r="J54" s="17"/>
      <c r="K54" s="34" t="s">
        <v>51</v>
      </c>
      <c r="L54" s="60"/>
      <c r="M54" s="69"/>
      <c r="N54" s="70">
        <v>-17043.057404761854</v>
      </c>
      <c r="O54" s="70"/>
      <c r="P54" s="70">
        <v>-140135.82999999999</v>
      </c>
      <c r="Q54" s="19"/>
    </row>
    <row r="55" spans="2:17" ht="15.75" customHeight="1">
      <c r="B55" s="17"/>
      <c r="C55" s="8"/>
      <c r="D55" s="83"/>
      <c r="E55" s="83"/>
      <c r="F55" s="83"/>
      <c r="G55" s="83"/>
      <c r="H55" s="83"/>
      <c r="I55" s="60"/>
      <c r="J55" s="17"/>
      <c r="K55" s="34" t="s">
        <v>52</v>
      </c>
      <c r="L55" s="60"/>
      <c r="M55" s="60"/>
      <c r="N55" s="70">
        <v>0</v>
      </c>
      <c r="O55" s="70"/>
      <c r="P55" s="70">
        <v>194415.42</v>
      </c>
      <c r="Q55" s="19"/>
    </row>
    <row r="56" spans="2:17" ht="15.75" customHeight="1">
      <c r="B56" s="17"/>
      <c r="C56" s="8"/>
      <c r="D56" s="83"/>
      <c r="E56" s="83"/>
      <c r="F56" s="83"/>
      <c r="G56" s="83"/>
      <c r="H56" s="83"/>
      <c r="I56" s="60"/>
      <c r="J56" s="17"/>
      <c r="K56" s="34" t="s">
        <v>53</v>
      </c>
      <c r="L56" s="60"/>
      <c r="M56" s="69"/>
      <c r="N56" s="70">
        <v>0</v>
      </c>
      <c r="O56" s="70"/>
      <c r="P56" s="70">
        <v>34867.399999999994</v>
      </c>
      <c r="Q56" s="19"/>
    </row>
    <row r="57" spans="2:17" ht="15.75" customHeight="1">
      <c r="B57" s="17"/>
      <c r="C57" s="8"/>
      <c r="D57" s="56" t="str">
        <f>D31</f>
        <v>Ποσά σε € '</v>
      </c>
      <c r="E57" s="60"/>
      <c r="F57" s="57" t="s">
        <v>121</v>
      </c>
      <c r="G57" s="57"/>
      <c r="H57" s="57" t="s">
        <v>122</v>
      </c>
      <c r="I57" s="60"/>
      <c r="J57" s="17"/>
      <c r="K57" s="34" t="s">
        <v>54</v>
      </c>
      <c r="L57" s="60"/>
      <c r="M57" s="69"/>
      <c r="N57" s="70">
        <v>21538.829999999994</v>
      </c>
      <c r="O57" s="70"/>
      <c r="P57" s="70">
        <v>43642.15</v>
      </c>
      <c r="Q57" s="19"/>
    </row>
    <row r="58" spans="2:17" ht="15.75" customHeight="1" thickBot="1">
      <c r="B58" s="17"/>
      <c r="C58" s="8"/>
      <c r="D58" s="83"/>
      <c r="E58" s="83"/>
      <c r="F58" s="83"/>
      <c r="G58" s="83"/>
      <c r="H58" s="83"/>
      <c r="I58" s="60"/>
      <c r="J58" s="17"/>
      <c r="K58" s="43" t="s">
        <v>55</v>
      </c>
      <c r="L58" s="60"/>
      <c r="M58" s="67"/>
      <c r="N58" s="75">
        <f>SUM(N54:N57)</f>
        <v>4495.7725952381406</v>
      </c>
      <c r="O58" s="68"/>
      <c r="P58" s="75">
        <f>SUM(P54:P57)</f>
        <v>132789.14000000001</v>
      </c>
      <c r="Q58" s="19"/>
    </row>
    <row r="59" spans="2:17" ht="15.75" customHeight="1">
      <c r="B59" s="17"/>
      <c r="C59" s="8"/>
      <c r="D59" s="61" t="s">
        <v>56</v>
      </c>
      <c r="E59" s="60"/>
      <c r="F59" s="84">
        <v>10788067.07</v>
      </c>
      <c r="G59" s="84"/>
      <c r="H59" s="84">
        <v>12239312.75</v>
      </c>
      <c r="I59" s="85"/>
      <c r="J59" s="86"/>
      <c r="K59" s="60"/>
      <c r="L59" s="60"/>
      <c r="M59" s="60"/>
      <c r="N59" s="66"/>
      <c r="O59" s="66"/>
      <c r="P59" s="66"/>
      <c r="Q59" s="19"/>
    </row>
    <row r="60" spans="2:17" ht="15.75" customHeight="1">
      <c r="B60" s="17"/>
      <c r="C60" s="8"/>
      <c r="D60" s="61" t="s">
        <v>57</v>
      </c>
      <c r="E60" s="60"/>
      <c r="F60" s="84">
        <v>932735.06000000052</v>
      </c>
      <c r="G60" s="84"/>
      <c r="H60" s="84">
        <v>2616680.0299999993</v>
      </c>
      <c r="I60" s="85"/>
      <c r="J60" s="86"/>
      <c r="K60" s="61" t="s">
        <v>58</v>
      </c>
      <c r="L60" s="60"/>
      <c r="M60" s="60"/>
      <c r="N60" s="66"/>
      <c r="O60" s="66"/>
      <c r="P60" s="66"/>
      <c r="Q60" s="19"/>
    </row>
    <row r="61" spans="2:17" ht="15.75" customHeight="1">
      <c r="B61" s="17"/>
      <c r="C61" s="8"/>
      <c r="D61" s="61" t="s">
        <v>59</v>
      </c>
      <c r="E61" s="60"/>
      <c r="F61" s="87"/>
      <c r="G61" s="87"/>
      <c r="H61" s="87"/>
      <c r="I61" s="85"/>
      <c r="J61" s="86"/>
      <c r="K61" s="60" t="s">
        <v>60</v>
      </c>
      <c r="L61" s="60"/>
      <c r="M61" s="60"/>
      <c r="N61" s="70">
        <v>12116079.219999999</v>
      </c>
      <c r="O61" s="70"/>
      <c r="P61" s="70">
        <v>11157927.76</v>
      </c>
      <c r="Q61" s="19"/>
    </row>
    <row r="62" spans="2:17" ht="15.75" customHeight="1" thickBot="1">
      <c r="B62" s="17"/>
      <c r="C62" s="8"/>
      <c r="D62" s="61" t="s">
        <v>61</v>
      </c>
      <c r="E62" s="60"/>
      <c r="F62" s="88">
        <f>F64+N37</f>
        <v>44840.880000000529</v>
      </c>
      <c r="G62" s="88"/>
      <c r="H62" s="88">
        <f>H64+P37</f>
        <v>51952.739999999314</v>
      </c>
      <c r="I62" s="85"/>
      <c r="J62" s="86"/>
      <c r="K62" s="61" t="s">
        <v>62</v>
      </c>
      <c r="L62" s="60"/>
      <c r="M62" s="60"/>
      <c r="N62" s="75">
        <f>SUM(N61)</f>
        <v>12116079.219999999</v>
      </c>
      <c r="O62" s="68"/>
      <c r="P62" s="75">
        <f>SUM(P61)</f>
        <v>11157927.76</v>
      </c>
      <c r="Q62" s="19"/>
    </row>
    <row r="63" spans="2:17" ht="15.75" customHeight="1">
      <c r="B63" s="17"/>
      <c r="C63" s="8"/>
      <c r="D63" s="89" t="s">
        <v>63</v>
      </c>
      <c r="E63" s="60"/>
      <c r="F63" s="84"/>
      <c r="G63" s="84"/>
      <c r="H63" s="84"/>
      <c r="I63" s="85"/>
      <c r="J63" s="86"/>
      <c r="K63" s="60"/>
      <c r="L63" s="60"/>
      <c r="M63" s="60"/>
      <c r="N63" s="66"/>
      <c r="O63" s="66"/>
      <c r="P63" s="66"/>
      <c r="Q63" s="19"/>
    </row>
    <row r="64" spans="2:17" ht="16.5" customHeight="1">
      <c r="B64" s="17"/>
      <c r="C64" s="8"/>
      <c r="D64" s="61" t="s">
        <v>64</v>
      </c>
      <c r="E64" s="60"/>
      <c r="F64" s="84">
        <v>7525.0300000005336</v>
      </c>
      <c r="G64" s="84"/>
      <c r="H64" s="84">
        <v>19949.309999999314</v>
      </c>
      <c r="I64" s="85"/>
      <c r="J64" s="86"/>
      <c r="K64" s="43" t="s">
        <v>65</v>
      </c>
      <c r="L64" s="60"/>
      <c r="M64" s="67"/>
      <c r="N64" s="74">
        <f>N58+N51+N62</f>
        <v>5075332.9397477247</v>
      </c>
      <c r="O64" s="68"/>
      <c r="P64" s="74">
        <f>P58+P51+P62</f>
        <v>3176478.1828475092</v>
      </c>
      <c r="Q64" s="19"/>
    </row>
    <row r="65" spans="2:17" ht="15.75" customHeight="1">
      <c r="B65" s="17"/>
      <c r="C65" s="8"/>
      <c r="D65" s="61" t="s">
        <v>66</v>
      </c>
      <c r="E65" s="60"/>
      <c r="F65" s="84">
        <v>4257.8300000005365</v>
      </c>
      <c r="G65" s="84"/>
      <c r="H65" s="84">
        <v>42154.14999999931</v>
      </c>
      <c r="I65" s="85"/>
      <c r="J65" s="86"/>
      <c r="K65" s="43" t="s">
        <v>67</v>
      </c>
      <c r="L65" s="60"/>
      <c r="M65" s="67"/>
      <c r="N65" s="68">
        <v>10982355.92</v>
      </c>
      <c r="O65" s="68"/>
      <c r="P65" s="68">
        <v>7805877.7326878235</v>
      </c>
      <c r="Q65" s="19"/>
    </row>
    <row r="66" spans="2:17" ht="15.75" customHeight="1" thickBot="1">
      <c r="B66" s="17"/>
      <c r="C66" s="8"/>
      <c r="D66" s="61"/>
      <c r="E66" s="60"/>
      <c r="F66" s="84"/>
      <c r="G66" s="84"/>
      <c r="H66" s="84"/>
      <c r="I66" s="85"/>
      <c r="J66" s="86"/>
      <c r="K66" s="43" t="s">
        <v>68</v>
      </c>
      <c r="L66" s="60"/>
      <c r="M66" s="90"/>
      <c r="N66" s="91">
        <f>SUM(N64:N65)</f>
        <v>16057688.859747725</v>
      </c>
      <c r="O66" s="68"/>
      <c r="P66" s="91">
        <f>SUM(P64:P65)</f>
        <v>10982355.915535333</v>
      </c>
      <c r="Q66" s="19"/>
    </row>
    <row r="67" spans="2:17" ht="15.75" customHeight="1" thickTop="1" thickBot="1">
      <c r="B67" s="17"/>
      <c r="C67" s="8"/>
      <c r="D67" s="89" t="s">
        <v>69</v>
      </c>
      <c r="E67" s="60"/>
      <c r="F67" s="84">
        <v>4257.8300000005365</v>
      </c>
      <c r="G67" s="84"/>
      <c r="H67" s="84">
        <v>42154.14999999931</v>
      </c>
      <c r="I67" s="85"/>
      <c r="J67" s="92"/>
      <c r="K67" s="81"/>
      <c r="L67" s="81"/>
      <c r="M67" s="81"/>
      <c r="N67" s="81"/>
      <c r="O67" s="81"/>
      <c r="P67" s="81"/>
      <c r="Q67" s="23"/>
    </row>
    <row r="68" spans="2:17" ht="15.75" customHeight="1">
      <c r="B68" s="17"/>
      <c r="C68" s="8"/>
      <c r="D68" s="61" t="s">
        <v>70</v>
      </c>
      <c r="E68" s="60"/>
      <c r="F68" s="84">
        <v>17281</v>
      </c>
      <c r="G68" s="84"/>
      <c r="H68" s="84">
        <v>1488</v>
      </c>
      <c r="I68" s="60"/>
      <c r="J68" s="3"/>
      <c r="K68" s="5"/>
      <c r="L68" s="5"/>
      <c r="M68" s="5"/>
      <c r="N68" s="5"/>
      <c r="O68" s="5"/>
      <c r="P68" s="5"/>
      <c r="Q68" s="6"/>
    </row>
    <row r="69" spans="2:17" ht="15.75" customHeight="1">
      <c r="B69" s="17"/>
      <c r="C69" s="8"/>
      <c r="D69" s="61" t="s">
        <v>71</v>
      </c>
      <c r="E69" s="60"/>
      <c r="F69" s="84">
        <v>21538.830000000537</v>
      </c>
      <c r="G69" s="84"/>
      <c r="H69" s="84">
        <v>43642.14999999931</v>
      </c>
      <c r="I69" s="60"/>
      <c r="J69" s="17"/>
      <c r="K69" s="123" t="s">
        <v>72</v>
      </c>
      <c r="L69" s="123"/>
      <c r="M69" s="123"/>
      <c r="N69" s="123"/>
      <c r="O69" s="123"/>
      <c r="P69" s="123"/>
      <c r="Q69" s="19"/>
    </row>
    <row r="70" spans="2:17" ht="15.75" customHeight="1">
      <c r="B70" s="17"/>
      <c r="C70" s="8"/>
      <c r="D70" s="60" t="s">
        <v>73</v>
      </c>
      <c r="E70" s="60"/>
      <c r="F70" s="93">
        <v>0.21290000000000001</v>
      </c>
      <c r="G70" s="93"/>
      <c r="H70" s="93">
        <v>2.1076999999999999</v>
      </c>
      <c r="I70" s="60"/>
      <c r="J70" s="17"/>
      <c r="K70" s="60"/>
      <c r="L70" s="60"/>
      <c r="M70" s="60"/>
      <c r="N70" s="60"/>
      <c r="O70" s="60"/>
      <c r="P70" s="60"/>
      <c r="Q70" s="19"/>
    </row>
    <row r="71" spans="2:17" ht="15.75" customHeight="1">
      <c r="B71" s="17"/>
      <c r="C71" s="8"/>
      <c r="D71" s="60"/>
      <c r="E71" s="60"/>
      <c r="F71" s="60"/>
      <c r="G71" s="60"/>
      <c r="H71" s="60"/>
      <c r="I71" s="60"/>
      <c r="J71" s="17"/>
      <c r="K71" s="61" t="s">
        <v>14</v>
      </c>
      <c r="L71" s="60"/>
      <c r="M71" s="60"/>
      <c r="N71" s="57">
        <f>F31</f>
        <v>42735</v>
      </c>
      <c r="O71" s="57"/>
      <c r="P71" s="57">
        <f>H31</f>
        <v>42369</v>
      </c>
      <c r="Q71" s="19"/>
    </row>
    <row r="72" spans="2:17" ht="3.75" customHeight="1" thickBot="1">
      <c r="B72" s="17"/>
      <c r="C72" s="8"/>
      <c r="D72" s="60"/>
      <c r="E72" s="60"/>
      <c r="F72" s="60"/>
      <c r="G72" s="60"/>
      <c r="H72" s="60"/>
      <c r="I72" s="60"/>
      <c r="J72" s="17"/>
      <c r="K72" s="61"/>
      <c r="L72" s="60"/>
      <c r="M72" s="60"/>
      <c r="N72" s="57"/>
      <c r="O72" s="57"/>
      <c r="P72" s="57"/>
      <c r="Q72" s="19"/>
    </row>
    <row r="73" spans="2:17" ht="15.75" customHeight="1">
      <c r="B73" s="94"/>
      <c r="C73" s="95"/>
      <c r="D73" s="96"/>
      <c r="E73" s="96"/>
      <c r="F73" s="96"/>
      <c r="G73" s="96"/>
      <c r="H73" s="96"/>
      <c r="I73" s="97"/>
      <c r="J73" s="60"/>
      <c r="K73" s="98" t="s">
        <v>123</v>
      </c>
      <c r="L73" s="60"/>
      <c r="M73" s="69"/>
      <c r="N73" s="72">
        <f>P80</f>
        <v>896578.49999999942</v>
      </c>
      <c r="O73" s="72"/>
      <c r="P73" s="68">
        <v>852936.35000000009</v>
      </c>
      <c r="Q73" s="19"/>
    </row>
    <row r="74" spans="2:17" ht="15.75" customHeight="1">
      <c r="B74" s="99"/>
      <c r="C74" s="100"/>
      <c r="D74" s="131" t="s">
        <v>74</v>
      </c>
      <c r="E74" s="131"/>
      <c r="F74" s="131"/>
      <c r="G74" s="131"/>
      <c r="H74" s="131"/>
      <c r="I74" s="101"/>
      <c r="J74" s="60"/>
      <c r="K74" s="102" t="s">
        <v>75</v>
      </c>
      <c r="L74" s="60"/>
      <c r="M74" s="69"/>
      <c r="N74" s="66">
        <f>F67</f>
        <v>4257.8300000005365</v>
      </c>
      <c r="O74" s="66"/>
      <c r="P74" s="66">
        <f>H67</f>
        <v>42154.14999999931</v>
      </c>
      <c r="Q74" s="19"/>
    </row>
    <row r="75" spans="2:17" ht="15.75" customHeight="1">
      <c r="B75" s="99"/>
      <c r="C75" s="100"/>
      <c r="D75" s="43"/>
      <c r="E75" s="34"/>
      <c r="F75" s="103"/>
      <c r="G75" s="103"/>
      <c r="H75" s="103"/>
      <c r="I75" s="101"/>
      <c r="J75" s="60"/>
      <c r="K75" s="60" t="s">
        <v>76</v>
      </c>
      <c r="L75" s="60"/>
      <c r="M75" s="60"/>
      <c r="N75" s="85">
        <f>+F68</f>
        <v>17281</v>
      </c>
      <c r="O75" s="60"/>
      <c r="P75" s="66">
        <f>+H68</f>
        <v>1488</v>
      </c>
      <c r="Q75" s="19"/>
    </row>
    <row r="76" spans="2:17" ht="15.75" customHeight="1">
      <c r="B76" s="99"/>
      <c r="C76" s="104" t="s">
        <v>77</v>
      </c>
      <c r="D76" s="34" t="s">
        <v>78</v>
      </c>
      <c r="E76" s="34"/>
      <c r="F76" s="34"/>
      <c r="G76" s="34"/>
      <c r="H76" s="34"/>
      <c r="I76" s="101"/>
      <c r="J76" s="60"/>
      <c r="K76" s="61" t="s">
        <v>79</v>
      </c>
      <c r="L76" s="60"/>
      <c r="M76" s="60"/>
      <c r="N76" s="77">
        <f>SUM(N74:N75)</f>
        <v>21538.830000000537</v>
      </c>
      <c r="O76" s="60"/>
      <c r="P76" s="77">
        <f>SUM(P74:P75)</f>
        <v>43642.14999999931</v>
      </c>
      <c r="Q76" s="19"/>
    </row>
    <row r="77" spans="2:17" ht="15.75" customHeight="1">
      <c r="B77" s="99"/>
      <c r="C77" s="104" t="s">
        <v>80</v>
      </c>
      <c r="D77" s="34" t="s">
        <v>81</v>
      </c>
      <c r="E77" s="34"/>
      <c r="F77" s="34"/>
      <c r="G77" s="34"/>
      <c r="H77" s="34"/>
      <c r="I77" s="101"/>
      <c r="J77" s="60"/>
      <c r="K77" s="61" t="s">
        <v>82</v>
      </c>
      <c r="L77" s="98"/>
      <c r="M77" s="105"/>
      <c r="N77" s="105"/>
      <c r="O77" s="105"/>
      <c r="P77" s="105"/>
      <c r="Q77" s="19"/>
    </row>
    <row r="78" spans="2:17" ht="15.75" customHeight="1">
      <c r="B78" s="99"/>
      <c r="C78" s="104" t="s">
        <v>83</v>
      </c>
      <c r="D78" s="34" t="s">
        <v>84</v>
      </c>
      <c r="E78" s="34"/>
      <c r="F78" s="34"/>
      <c r="G78" s="34"/>
      <c r="H78" s="34"/>
      <c r="I78" s="101"/>
      <c r="J78" s="60"/>
      <c r="K78" s="60" t="s">
        <v>85</v>
      </c>
      <c r="L78" s="60"/>
      <c r="M78" s="67"/>
      <c r="N78" s="106">
        <v>0</v>
      </c>
      <c r="O78" s="66"/>
      <c r="P78" s="106">
        <v>0</v>
      </c>
      <c r="Q78" s="19"/>
    </row>
    <row r="79" spans="2:17" ht="15.75" customHeight="1">
      <c r="B79" s="99"/>
      <c r="C79" s="104" t="s">
        <v>86</v>
      </c>
      <c r="D79" s="34" t="s">
        <v>87</v>
      </c>
      <c r="E79" s="34"/>
      <c r="F79" s="34"/>
      <c r="G79" s="34"/>
      <c r="H79" s="34"/>
      <c r="I79" s="101"/>
      <c r="J79" s="60"/>
      <c r="K79" s="61" t="s">
        <v>88</v>
      </c>
      <c r="L79" s="60"/>
      <c r="M79" s="60"/>
      <c r="N79" s="77">
        <f>SUM(N76:N78)+0.01</f>
        <v>21538.840000000535</v>
      </c>
      <c r="O79" s="60"/>
      <c r="P79" s="77">
        <f>SUM(P76:P78)</f>
        <v>43642.14999999931</v>
      </c>
      <c r="Q79" s="19"/>
    </row>
    <row r="80" spans="2:17" ht="15.75" customHeight="1" thickBot="1">
      <c r="B80" s="99"/>
      <c r="C80" s="104" t="s">
        <v>89</v>
      </c>
      <c r="D80" s="34" t="s">
        <v>90</v>
      </c>
      <c r="E80" s="34"/>
      <c r="F80" s="34"/>
      <c r="G80" s="34"/>
      <c r="H80" s="34"/>
      <c r="I80" s="101"/>
      <c r="J80" s="17"/>
      <c r="K80" s="61" t="s">
        <v>124</v>
      </c>
      <c r="L80" s="60"/>
      <c r="M80" s="60"/>
      <c r="N80" s="75">
        <f>N73+N79</f>
        <v>918117.34</v>
      </c>
      <c r="O80" s="68"/>
      <c r="P80" s="75">
        <f>P73+P79</f>
        <v>896578.49999999942</v>
      </c>
      <c r="Q80" s="19"/>
    </row>
    <row r="81" spans="2:17" ht="15.75" customHeight="1" thickBot="1">
      <c r="B81" s="99"/>
      <c r="C81" s="104"/>
      <c r="D81" s="34"/>
      <c r="E81" s="34"/>
      <c r="F81" s="107">
        <v>42735</v>
      </c>
      <c r="G81" s="108"/>
      <c r="H81" s="107">
        <v>42369</v>
      </c>
      <c r="I81" s="101"/>
      <c r="J81" s="17"/>
      <c r="K81" s="60"/>
      <c r="L81" s="60"/>
      <c r="M81" s="60"/>
      <c r="N81" s="60"/>
      <c r="O81" s="60"/>
      <c r="P81" s="60"/>
      <c r="Q81" s="19"/>
    </row>
    <row r="82" spans="2:17" ht="15.75" customHeight="1">
      <c r="B82" s="99"/>
      <c r="C82" s="104"/>
      <c r="D82" s="34" t="s">
        <v>91</v>
      </c>
      <c r="E82" s="34"/>
      <c r="F82" s="109">
        <v>54000</v>
      </c>
      <c r="G82" s="34"/>
      <c r="H82" s="109">
        <v>80195.679999999993</v>
      </c>
      <c r="I82" s="101"/>
      <c r="J82" s="3"/>
      <c r="K82" s="5"/>
      <c r="L82" s="5"/>
      <c r="M82" s="5"/>
      <c r="N82" s="5"/>
      <c r="O82" s="5"/>
      <c r="P82" s="5"/>
      <c r="Q82" s="6"/>
    </row>
    <row r="83" spans="2:17" ht="15.75" customHeight="1">
      <c r="B83" s="99"/>
      <c r="C83" s="8"/>
      <c r="D83" s="34" t="s">
        <v>92</v>
      </c>
      <c r="E83" s="34"/>
      <c r="F83" s="109">
        <v>41472</v>
      </c>
      <c r="G83" s="34"/>
      <c r="H83" s="109">
        <v>41333.760000000002</v>
      </c>
      <c r="I83" s="101"/>
      <c r="J83" s="17"/>
      <c r="K83" s="34"/>
      <c r="L83" s="34"/>
      <c r="M83" s="34"/>
      <c r="N83" s="34"/>
      <c r="O83" s="34"/>
      <c r="P83" s="34"/>
      <c r="Q83" s="101"/>
    </row>
    <row r="84" spans="2:17" ht="15.75" customHeight="1">
      <c r="B84" s="99"/>
      <c r="C84" s="8"/>
      <c r="D84" s="34"/>
      <c r="E84" s="34"/>
      <c r="F84" s="110">
        <f>SUM(F82:F83)</f>
        <v>95472</v>
      </c>
      <c r="G84" s="34"/>
      <c r="H84" s="110">
        <f>SUM(H82:H83)</f>
        <v>121529.44</v>
      </c>
      <c r="I84" s="101"/>
      <c r="J84" s="17"/>
      <c r="K84" s="134" t="s">
        <v>125</v>
      </c>
      <c r="L84" s="134"/>
      <c r="M84" s="134"/>
      <c r="N84" s="134"/>
      <c r="O84" s="134"/>
      <c r="P84" s="134"/>
      <c r="Q84" s="101"/>
    </row>
    <row r="85" spans="2:17" ht="15.75" customHeight="1">
      <c r="B85" s="99"/>
      <c r="I85" s="101"/>
      <c r="J85" s="60"/>
      <c r="K85" s="34"/>
      <c r="L85" s="34"/>
      <c r="M85" s="34"/>
      <c r="N85" s="34"/>
      <c r="O85" s="34"/>
      <c r="P85" s="34"/>
      <c r="Q85" s="101"/>
    </row>
    <row r="86" spans="2:17" ht="15.75" customHeight="1">
      <c r="B86" s="99"/>
      <c r="C86" s="8"/>
      <c r="D86" s="60"/>
      <c r="E86" s="60"/>
      <c r="F86" s="60"/>
      <c r="G86" s="60"/>
      <c r="H86" s="60"/>
      <c r="I86" s="101"/>
      <c r="J86" s="60"/>
      <c r="K86" s="34"/>
      <c r="L86" s="100"/>
      <c r="M86" s="100"/>
      <c r="N86" s="100"/>
      <c r="O86" s="100"/>
      <c r="P86" s="100"/>
      <c r="Q86" s="101"/>
    </row>
    <row r="87" spans="2:17" ht="15.75" customHeight="1">
      <c r="B87" s="99"/>
      <c r="C87" s="104"/>
      <c r="D87" s="34"/>
      <c r="E87" s="34"/>
      <c r="F87" s="34"/>
      <c r="G87" s="34"/>
      <c r="H87" s="34"/>
      <c r="I87" s="101"/>
      <c r="J87" s="60"/>
      <c r="K87" s="130" t="s">
        <v>93</v>
      </c>
      <c r="L87" s="130"/>
      <c r="M87" s="130"/>
      <c r="N87" s="130"/>
      <c r="O87" s="130"/>
      <c r="P87" s="130"/>
      <c r="Q87" s="101"/>
    </row>
    <row r="88" spans="2:17" ht="15.75" customHeight="1">
      <c r="B88" s="99"/>
      <c r="C88" s="104"/>
      <c r="D88" s="34"/>
      <c r="E88" s="34"/>
      <c r="F88" s="34"/>
      <c r="G88" s="34"/>
      <c r="H88" s="34"/>
      <c r="I88" s="101"/>
      <c r="J88" s="60"/>
      <c r="K88" s="34"/>
      <c r="L88" s="34"/>
      <c r="M88" s="34"/>
      <c r="N88" s="34"/>
      <c r="O88" s="34"/>
      <c r="P88" s="34"/>
      <c r="Q88" s="101"/>
    </row>
    <row r="89" spans="2:17" ht="15.75" customHeight="1">
      <c r="B89" s="99"/>
      <c r="C89" s="104"/>
      <c r="D89" s="34"/>
      <c r="E89" s="34"/>
      <c r="F89" s="34"/>
      <c r="G89" s="34"/>
      <c r="H89" s="34"/>
      <c r="I89" s="101"/>
      <c r="J89" s="60"/>
      <c r="K89" s="34"/>
      <c r="L89" s="34"/>
      <c r="M89" s="34"/>
      <c r="N89" s="34"/>
      <c r="O89" s="34"/>
      <c r="P89" s="34"/>
      <c r="Q89" s="19"/>
    </row>
    <row r="90" spans="2:17" ht="15.75" customHeight="1">
      <c r="B90" s="99"/>
      <c r="C90" s="8"/>
      <c r="D90" s="34"/>
      <c r="E90" s="34"/>
      <c r="F90" s="34"/>
      <c r="G90" s="34"/>
      <c r="H90" s="34"/>
      <c r="I90" s="101"/>
      <c r="J90" s="60"/>
      <c r="K90" s="34"/>
      <c r="L90" s="100"/>
      <c r="M90" s="34"/>
      <c r="N90" s="34"/>
      <c r="O90" s="34"/>
      <c r="P90" s="34"/>
      <c r="Q90" s="19"/>
    </row>
    <row r="91" spans="2:17" ht="15.75" customHeight="1">
      <c r="B91" s="99"/>
      <c r="C91" s="8"/>
      <c r="D91" s="34"/>
      <c r="E91" s="34"/>
      <c r="F91" s="62"/>
      <c r="G91" s="34"/>
      <c r="H91" s="62"/>
      <c r="I91" s="101"/>
      <c r="J91" s="60"/>
      <c r="K91" s="132" t="s">
        <v>115</v>
      </c>
      <c r="L91" s="132"/>
      <c r="M91" s="132"/>
      <c r="N91" s="132"/>
      <c r="O91" s="132"/>
      <c r="P91" s="132"/>
      <c r="Q91" s="19"/>
    </row>
    <row r="92" spans="2:17" ht="15.75" customHeight="1">
      <c r="B92" s="99"/>
      <c r="C92" s="8"/>
      <c r="D92" s="34"/>
      <c r="E92" s="34"/>
      <c r="F92" s="109"/>
      <c r="G92" s="34"/>
      <c r="H92" s="109"/>
      <c r="I92" s="101"/>
      <c r="J92" s="60"/>
      <c r="K92" s="130" t="s">
        <v>116</v>
      </c>
      <c r="L92" s="130"/>
      <c r="M92" s="130"/>
      <c r="N92" s="130"/>
      <c r="O92" s="130"/>
      <c r="P92" s="130"/>
      <c r="Q92" s="19"/>
    </row>
    <row r="93" spans="2:17" ht="15.75" customHeight="1">
      <c r="B93" s="99"/>
      <c r="C93" s="8"/>
      <c r="D93" s="34"/>
      <c r="E93" s="34"/>
      <c r="F93" s="109"/>
      <c r="G93" s="34"/>
      <c r="H93" s="109"/>
      <c r="I93" s="101"/>
      <c r="J93" s="60"/>
      <c r="K93" s="34"/>
      <c r="L93" s="34"/>
      <c r="M93" s="34"/>
      <c r="N93" s="34"/>
      <c r="O93" s="34"/>
      <c r="P93" s="34"/>
      <c r="Q93" s="19"/>
    </row>
    <row r="94" spans="2:17" ht="15.75" customHeight="1">
      <c r="B94" s="99"/>
      <c r="C94" s="8"/>
      <c r="D94" s="34"/>
      <c r="E94" s="34"/>
      <c r="F94" s="111"/>
      <c r="G94" s="34"/>
      <c r="H94" s="109"/>
      <c r="I94" s="101"/>
      <c r="J94" s="60"/>
      <c r="K94" s="34"/>
      <c r="L94" s="34"/>
      <c r="M94" s="34"/>
      <c r="N94" s="34"/>
      <c r="O94" s="34"/>
      <c r="P94" s="34"/>
      <c r="Q94" s="19"/>
    </row>
    <row r="95" spans="2:17" ht="15.75" customHeight="1">
      <c r="B95" s="99"/>
      <c r="C95" s="8"/>
      <c r="D95" s="34"/>
      <c r="E95" s="34"/>
      <c r="F95" s="111"/>
      <c r="G95" s="34"/>
      <c r="H95" s="109"/>
      <c r="I95" s="101"/>
      <c r="J95" s="60"/>
      <c r="K95" s="34"/>
      <c r="L95" s="34"/>
      <c r="M95" s="34"/>
      <c r="N95" s="34"/>
      <c r="O95" s="34"/>
      <c r="P95" s="34"/>
      <c r="Q95" s="19"/>
    </row>
    <row r="96" spans="2:17" ht="36" customHeight="1">
      <c r="B96" s="99"/>
      <c r="C96" s="104"/>
      <c r="D96" s="34"/>
      <c r="E96" s="34"/>
      <c r="F96" s="34"/>
      <c r="G96" s="34"/>
      <c r="H96" s="34"/>
      <c r="I96" s="101"/>
      <c r="J96" s="60"/>
      <c r="K96" s="130" t="s">
        <v>117</v>
      </c>
      <c r="L96" s="130"/>
      <c r="M96" s="133" t="s">
        <v>94</v>
      </c>
      <c r="N96" s="133"/>
      <c r="O96" s="133"/>
      <c r="P96" s="133"/>
      <c r="Q96" s="19"/>
    </row>
    <row r="97" spans="2:17" ht="15.75" customHeight="1">
      <c r="B97" s="99"/>
      <c r="C97" s="8"/>
      <c r="D97" s="34"/>
      <c r="E97" s="34"/>
      <c r="F97" s="69"/>
      <c r="G97" s="69"/>
      <c r="H97" s="69"/>
      <c r="I97" s="101"/>
      <c r="J97" s="60"/>
      <c r="K97" s="34"/>
      <c r="L97" s="100"/>
      <c r="M97" s="34"/>
      <c r="N97" s="34"/>
      <c r="O97" s="34"/>
      <c r="P97" s="34"/>
      <c r="Q97" s="19"/>
    </row>
    <row r="98" spans="2:17" ht="15.75" customHeight="1">
      <c r="B98" s="99"/>
      <c r="C98" s="8"/>
      <c r="D98" s="34"/>
      <c r="E98" s="34"/>
      <c r="F98" s="69"/>
      <c r="G98" s="69"/>
      <c r="H98" s="69"/>
      <c r="I98" s="101"/>
      <c r="J98" s="60"/>
      <c r="K98" s="34"/>
      <c r="L98" s="100"/>
      <c r="M98" s="34"/>
      <c r="N98" s="34"/>
      <c r="O98" s="34"/>
      <c r="P98" s="34"/>
      <c r="Q98" s="19"/>
    </row>
    <row r="99" spans="2:17" ht="15.75" customHeight="1">
      <c r="B99" s="99"/>
      <c r="C99" s="8"/>
      <c r="D99" s="34"/>
      <c r="E99" s="34"/>
      <c r="F99" s="69"/>
      <c r="G99" s="69"/>
      <c r="H99" s="69"/>
      <c r="I99" s="101"/>
      <c r="J99" s="60"/>
      <c r="K99" s="34"/>
      <c r="L99" s="100"/>
      <c r="M99" s="34"/>
      <c r="N99" s="34"/>
      <c r="O99" s="34"/>
      <c r="P99" s="34"/>
      <c r="Q99" s="19"/>
    </row>
    <row r="100" spans="2:17" ht="15.75" customHeight="1">
      <c r="B100" s="99"/>
      <c r="C100" s="100"/>
      <c r="D100" s="34"/>
      <c r="E100" s="34"/>
      <c r="F100" s="69"/>
      <c r="G100" s="69"/>
      <c r="H100" s="69"/>
      <c r="I100" s="101"/>
      <c r="J100" s="60"/>
      <c r="K100" s="130" t="s">
        <v>107</v>
      </c>
      <c r="L100" s="130"/>
      <c r="M100" s="130" t="s">
        <v>118</v>
      </c>
      <c r="N100" s="130"/>
      <c r="O100" s="130"/>
      <c r="P100" s="130"/>
      <c r="Q100" s="19"/>
    </row>
    <row r="101" spans="2:17" ht="15.75" customHeight="1">
      <c r="B101" s="99"/>
      <c r="C101" s="60"/>
      <c r="D101" s="34"/>
      <c r="E101" s="34"/>
      <c r="F101" s="34"/>
      <c r="G101" s="34"/>
      <c r="H101" s="34"/>
      <c r="I101" s="101"/>
      <c r="J101" s="60"/>
      <c r="K101" s="130" t="s">
        <v>119</v>
      </c>
      <c r="L101" s="130"/>
      <c r="M101" s="130" t="s">
        <v>95</v>
      </c>
      <c r="N101" s="130"/>
      <c r="O101" s="130"/>
      <c r="P101" s="130"/>
      <c r="Q101" s="19"/>
    </row>
    <row r="102" spans="2:17" ht="15.75" customHeight="1">
      <c r="B102" s="99"/>
      <c r="C102" s="60"/>
      <c r="D102" s="60"/>
      <c r="E102" s="60"/>
      <c r="F102" s="60"/>
      <c r="G102" s="60"/>
      <c r="H102" s="60"/>
      <c r="I102" s="101"/>
      <c r="J102" s="60"/>
      <c r="K102" s="34"/>
      <c r="L102" s="34"/>
      <c r="M102" s="34"/>
      <c r="N102" s="34"/>
      <c r="O102" s="34"/>
      <c r="P102" s="34"/>
      <c r="Q102" s="19"/>
    </row>
    <row r="103" spans="2:17" ht="15.75" customHeight="1" thickBot="1">
      <c r="B103" s="112"/>
      <c r="C103" s="113"/>
      <c r="D103" s="46"/>
      <c r="E103" s="46"/>
      <c r="F103" s="114"/>
      <c r="G103" s="114"/>
      <c r="H103" s="114"/>
      <c r="I103" s="115"/>
      <c r="J103" s="81"/>
      <c r="K103" s="116"/>
      <c r="L103" s="81"/>
      <c r="M103" s="81"/>
      <c r="N103" s="81"/>
      <c r="O103" s="81"/>
      <c r="P103" s="81"/>
      <c r="Q103" s="117"/>
    </row>
    <row r="104" spans="2:17" ht="8.25" customHeight="1">
      <c r="D104" s="118"/>
      <c r="E104" s="118"/>
      <c r="F104" s="119"/>
      <c r="G104" s="119"/>
      <c r="H104" s="119"/>
      <c r="I104" s="120"/>
      <c r="J104" s="120"/>
      <c r="K104" s="120"/>
    </row>
    <row r="105" spans="2:17" ht="15.75" customHeight="1">
      <c r="D105" s="118"/>
      <c r="E105" s="118"/>
      <c r="F105" s="121"/>
      <c r="G105" s="121"/>
      <c r="H105" s="121"/>
      <c r="I105" s="120"/>
      <c r="J105" s="120"/>
      <c r="K105" s="120"/>
      <c r="L105" s="120"/>
      <c r="M105" s="122"/>
      <c r="N105" s="122"/>
      <c r="O105" s="122"/>
      <c r="P105" s="122"/>
    </row>
    <row r="106" spans="2:17" ht="15.75" customHeight="1">
      <c r="F106" s="122"/>
      <c r="G106" s="122"/>
      <c r="H106" s="122"/>
      <c r="I106" s="121"/>
      <c r="J106" s="121"/>
      <c r="K106" s="121"/>
      <c r="L106" s="120"/>
      <c r="M106" s="122"/>
      <c r="N106" s="122"/>
      <c r="O106" s="122"/>
      <c r="P106" s="122"/>
    </row>
    <row r="107" spans="2:17" ht="15.75" customHeight="1">
      <c r="F107" s="122"/>
      <c r="G107" s="122"/>
      <c r="H107" s="122"/>
      <c r="I107" s="121"/>
      <c r="J107" s="121"/>
      <c r="K107" s="121"/>
      <c r="L107" s="120"/>
      <c r="M107" s="122"/>
      <c r="N107" s="122"/>
      <c r="O107" s="122"/>
      <c r="P107" s="122"/>
    </row>
    <row r="108" spans="2:17" ht="15.75" customHeight="1">
      <c r="F108" s="121"/>
      <c r="G108" s="121"/>
      <c r="H108" s="121"/>
      <c r="I108" s="121"/>
      <c r="J108" s="121"/>
      <c r="K108" s="121"/>
      <c r="L108" s="120"/>
      <c r="M108" s="121"/>
      <c r="N108" s="121"/>
      <c r="O108" s="121"/>
      <c r="P108" s="121"/>
    </row>
    <row r="109" spans="2:17">
      <c r="F109" s="122"/>
      <c r="G109" s="122"/>
      <c r="H109" s="122"/>
      <c r="I109" s="121"/>
      <c r="J109" s="121"/>
      <c r="K109" s="121"/>
      <c r="L109" s="120"/>
      <c r="M109" s="122"/>
      <c r="N109" s="122"/>
      <c r="O109" s="122"/>
      <c r="P109" s="122"/>
    </row>
    <row r="110" spans="2:17">
      <c r="F110" s="121"/>
      <c r="G110" s="121"/>
      <c r="H110" s="121"/>
      <c r="I110" s="121"/>
      <c r="J110" s="121"/>
      <c r="K110" s="121"/>
      <c r="L110" s="120"/>
      <c r="M110" s="122"/>
      <c r="N110" s="122"/>
      <c r="O110" s="122"/>
      <c r="P110" s="122"/>
    </row>
    <row r="111" spans="2:17">
      <c r="L111" s="120"/>
    </row>
    <row r="112" spans="2:17">
      <c r="L112" s="120"/>
    </row>
    <row r="113" spans="4:12">
      <c r="L113" s="120"/>
    </row>
    <row r="114" spans="4:12">
      <c r="F114" s="121"/>
      <c r="H114" s="121"/>
      <c r="L114" s="120"/>
    </row>
    <row r="115" spans="4:12">
      <c r="F115" s="121"/>
      <c r="H115" s="121"/>
    </row>
    <row r="116" spans="4:12">
      <c r="F116" s="121"/>
      <c r="H116" s="121"/>
      <c r="L116" s="120"/>
    </row>
    <row r="118" spans="4:12">
      <c r="D118" s="100"/>
      <c r="E118" s="34"/>
      <c r="F118" s="34"/>
      <c r="G118" s="34"/>
      <c r="H118" s="34"/>
    </row>
    <row r="119" spans="4:12">
      <c r="D119" s="34"/>
      <c r="E119" s="34"/>
      <c r="F119" s="34"/>
      <c r="G119" s="34"/>
      <c r="H119" s="34"/>
    </row>
    <row r="120" spans="4:12" ht="19.5" customHeight="1">
      <c r="D120" s="34"/>
      <c r="E120" s="34"/>
      <c r="F120" s="34"/>
      <c r="G120" s="34"/>
      <c r="H120" s="34"/>
    </row>
    <row r="121" spans="4:12" ht="19.5" customHeight="1"/>
    <row r="122" spans="4:12" ht="19.5" customHeight="1"/>
    <row r="123" spans="4:12" ht="19.5" customHeight="1"/>
    <row r="124" spans="4:12" ht="19.5" customHeight="1"/>
    <row r="125" spans="4:12" ht="19.5" customHeight="1"/>
    <row r="126" spans="4:12" ht="19.5" customHeight="1"/>
    <row r="127" spans="4:12" ht="19.5" customHeight="1"/>
    <row r="128" spans="4:12" ht="19.5" customHeight="1"/>
    <row r="129" ht="19.5" customHeight="1"/>
    <row r="130" ht="19.5" customHeight="1"/>
  </sheetData>
  <mergeCells count="23">
    <mergeCell ref="K100:L100"/>
    <mergeCell ref="M100:P100"/>
    <mergeCell ref="K101:L101"/>
    <mergeCell ref="M101:P101"/>
    <mergeCell ref="D74:H74"/>
    <mergeCell ref="K84:P84"/>
    <mergeCell ref="K87:P87"/>
    <mergeCell ref="K91:P91"/>
    <mergeCell ref="K92:P92"/>
    <mergeCell ref="K96:L96"/>
    <mergeCell ref="M96:P96"/>
    <mergeCell ref="K69:P69"/>
    <mergeCell ref="D3:P3"/>
    <mergeCell ref="D4:P4"/>
    <mergeCell ref="D5:P5"/>
    <mergeCell ref="D6:P6"/>
    <mergeCell ref="D8:P8"/>
    <mergeCell ref="D9:P9"/>
    <mergeCell ref="D10:P10"/>
    <mergeCell ref="D13:P13"/>
    <mergeCell ref="D29:H29"/>
    <mergeCell ref="L29:P29"/>
    <mergeCell ref="D54:H54"/>
  </mergeCells>
  <hyperlinks>
    <hyperlink ref="E17" r:id="rId1" display="www.kallimanis.gr"/>
  </hyperlinks>
  <printOptions horizontalCentered="1" verticalCentered="1"/>
  <pageMargins left="0.19685039370078741" right="0.23622047244094491" top="0.31496062992125984" bottom="0.31496062992125984" header="0.15748031496062992" footer="0.15748031496062992"/>
  <pageSetup paperSize="9" scale="37" orientation="portrait" horizontalDpi="1200" verticalDpi="1200"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PRESS</vt:lpstr>
      <vt:lpstr>PRESS!Print_Area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Milioritsas</dc:creator>
  <cp:lastModifiedBy> </cp:lastModifiedBy>
  <dcterms:created xsi:type="dcterms:W3CDTF">2017-11-21T07:29:42Z</dcterms:created>
  <dcterms:modified xsi:type="dcterms:W3CDTF">2017-11-22T09:58:06Z</dcterms:modified>
</cp:coreProperties>
</file>