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221" activeTab="0"/>
  </bookViews>
  <sheets>
    <sheet name="ΟΛΟΚΛΗΡΩΘΗΚΑΝ (ΣΜΕ)" sheetId="1" r:id="rId1"/>
  </sheets>
  <definedNames>
    <definedName name="_xlnm.Print_Titles" localSheetId="0">'ΟΛΟΚΛΗΡΩΘΗΚΑΝ (ΣΜΕ)'!$4:$5</definedName>
  </definedNames>
  <calcPr fullCalcOnLoad="1"/>
</workbook>
</file>

<file path=xl/sharedStrings.xml><?xml version="1.0" encoding="utf-8"?>
<sst xmlns="http://schemas.openxmlformats.org/spreadsheetml/2006/main" count="106" uniqueCount="21">
  <si>
    <t>ΦΟΡΕΙΣ</t>
  </si>
  <si>
    <t>ΥΠΟΨΗΦΙΟΙ</t>
  </si>
  <si>
    <t>ΕΝΣΤΑΣΕΙΣ</t>
  </si>
  <si>
    <t>ΑΝΑ
ΚΑΤΗΓΟΡΙΑ</t>
  </si>
  <si>
    <t>ΣΥΝΟΛΟ</t>
  </si>
  <si>
    <t>ΔΕΚΤΕΣ</t>
  </si>
  <si>
    <t>ΜΗ ΔΕΚΤΕΣ</t>
  </si>
  <si>
    <t>ΠΕ</t>
  </si>
  <si>
    <t>ΤΕ</t>
  </si>
  <si>
    <t>ΔΕ</t>
  </si>
  <si>
    <t>ΥΕ</t>
  </si>
  <si>
    <t xml:space="preserve">ΠΛΗΘΟΣ ΕΡΓΩΝ </t>
  </si>
  <si>
    <t>ΕΠΙΛΟΓΕΣ ΑΠΑΣΧΟΛΗΣΗΣ</t>
  </si>
  <si>
    <t>ΜΗ ΠΛΗΡΩΘΕΙΣΕΣ ΕΠΙΛΟΓΕΣ ΑΠΑΣΧΟΛΗΣΗΣ</t>
  </si>
  <si>
    <t>ΠΛΗΡΩΘΕΙΣΕΣ
ΕΠΙΛΟΓΕΣ ΑΠΑΣΧΟΛΗΣΗΣ</t>
  </si>
  <si>
    <t>Μ Ε   Α Ν Α Κ Ο Ι Ν Ω Σ Ε Ι Σ   Π Α Ρ Ε Λ Θ Ο Ν Τ Ω Ν   Ε Τ Ω Ν</t>
  </si>
  <si>
    <t>Μ Ε Ρ Ι Κ Α   Σ Υ Ν Ο Λ Α</t>
  </si>
  <si>
    <t>Γ Ε Ν Ι Κ Α   Σ Υ Ν Ο Λ Α</t>
  </si>
  <si>
    <t>ΕΣΩΤΕΡΙΚΩΝ &amp; ΔΙΟΙΚΗΤΙΚΗΣ ΑΝΑΣΥΓΚΡΟΤΗΣΗΣ</t>
  </si>
  <si>
    <t>Μ Ε   Α Ν Α Κ Ο Ι Ν Ω Σ Ε Ι Σ   Ε Τ Ο Υ Σ   2 0 1 7</t>
  </si>
  <si>
    <t>ΣΤΑΤΙΣΤΙΚΑ ΣΤΟΙΧΕΙΑ ΔΙΑΔΙΚΑΣΙΩΝ ΕΠΙΛΟΓΗΣ ΓΙΑ ΤΗ ΣΥΝΑΨΗ ΣΥΜΒΑΣΕΩΝ ΜΙΣΘΩΣΗΣ ΕΡΓΟΥ (ΣΜΕ)
ΟΙ ΟΠΟΙΕΣ ΟΛΟΚΛΗΡΩΘΗΚΑΝ ΚΑΤΑ ΤΟ ΕΤΟΣ 2017 (ανά υπουργείο)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</si>
</sst>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_-* #,##0.0\ _Δ_ρ_χ_-;\-* #,##0.0\ _Δ_ρ_χ_-;_-* &quot;-&quot;??\ _Δ_ρ_χ_-;_-@_-"/>
    <numFmt numFmtId="176" formatCode="_-* #,##0\ _Δ_ρ_χ_-;\-* #,##0\ _Δ_ρ_χ_-;_-* &quot;-&quot;??\ _Δ_ρ_χ_-;_-@_-"/>
    <numFmt numFmtId="177" formatCode="0.0%"/>
    <numFmt numFmtId="178" formatCode="0;[Red]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0"/>
    <numFmt numFmtId="185" formatCode="0.00000000"/>
    <numFmt numFmtId="186" formatCode="0.000%"/>
    <numFmt numFmtId="187" formatCode="0.0000%"/>
    <numFmt numFmtId="188" formatCode="#,##0\ &quot;Δρχ&quot;"/>
    <numFmt numFmtId="189" formatCode="#,##0.0"/>
    <numFmt numFmtId="190" formatCode="\(0.0%\)"/>
    <numFmt numFmtId="191" formatCode="0.0"/>
    <numFmt numFmtId="192" formatCode="0.0000000000"/>
    <numFmt numFmtId="193" formatCode="0.00000000000"/>
    <numFmt numFmtId="194" formatCode="#,##0_ ;\-#,##0\ "/>
    <numFmt numFmtId="195" formatCode="_(* #,##0.00_);_(* \(#,##0.00\);_(* &quot;-&quot;??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00000"/>
  </numFmts>
  <fonts count="47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3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 Greek"/>
      <family val="0"/>
    </font>
    <font>
      <b/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43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1" applyNumberFormat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 indent="1"/>
    </xf>
    <xf numFmtId="0" fontId="9" fillId="0" borderId="12" xfId="0" applyFont="1" applyFill="1" applyBorder="1" applyAlignment="1">
      <alignment horizontal="right" vertical="center" wrapText="1" indent="1"/>
    </xf>
    <xf numFmtId="3" fontId="9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4" fillId="34" borderId="13" xfId="0" applyFont="1" applyFill="1" applyBorder="1" applyAlignment="1">
      <alignment horizontal="center" vertical="center"/>
    </xf>
    <xf numFmtId="3" fontId="10" fillId="34" borderId="13" xfId="0" applyNumberFormat="1" applyFont="1" applyFill="1" applyBorder="1" applyAlignment="1">
      <alignment horizontal="right" vertical="center" indent="1"/>
    </xf>
    <xf numFmtId="0" fontId="4" fillId="34" borderId="10" xfId="0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right" vertical="center" indent="1"/>
    </xf>
    <xf numFmtId="0" fontId="4" fillId="34" borderId="11" xfId="0" applyFon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right" vertical="center" indent="1"/>
    </xf>
    <xf numFmtId="0" fontId="4" fillId="34" borderId="14" xfId="0" applyFont="1" applyFill="1" applyBorder="1" applyAlignment="1">
      <alignment horizontal="center" vertical="center"/>
    </xf>
    <xf numFmtId="3" fontId="5" fillId="34" borderId="14" xfId="0" applyNumberFormat="1" applyFont="1" applyFill="1" applyBorder="1" applyAlignment="1">
      <alignment horizontal="right" vertical="center" indent="1"/>
    </xf>
    <xf numFmtId="3" fontId="10" fillId="34" borderId="15" xfId="0" applyNumberFormat="1" applyFont="1" applyFill="1" applyBorder="1" applyAlignment="1">
      <alignment horizontal="right" vertical="center" indent="1"/>
    </xf>
    <xf numFmtId="3" fontId="10" fillId="34" borderId="11" xfId="0" applyNumberFormat="1" applyFont="1" applyFill="1" applyBorder="1" applyAlignment="1">
      <alignment horizontal="right" vertical="center" indent="1"/>
    </xf>
    <xf numFmtId="0" fontId="4" fillId="0" borderId="14" xfId="0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right" vertical="center" indent="1"/>
    </xf>
    <xf numFmtId="0" fontId="5" fillId="33" borderId="10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right" vertical="center" wrapText="1" indent="1"/>
    </xf>
    <xf numFmtId="0" fontId="10" fillId="0" borderId="16" xfId="0" applyFont="1" applyBorder="1" applyAlignment="1">
      <alignment horizontal="right" vertical="center" indent="1"/>
    </xf>
    <xf numFmtId="0" fontId="10" fillId="0" borderId="17" xfId="0" applyFont="1" applyBorder="1" applyAlignment="1">
      <alignment horizontal="right" vertical="center" indent="1"/>
    </xf>
    <xf numFmtId="3" fontId="8" fillId="0" borderId="14" xfId="0" applyNumberFormat="1" applyFont="1" applyBorder="1" applyAlignment="1">
      <alignment horizontal="right" vertical="center" wrapText="1" indent="1"/>
    </xf>
    <xf numFmtId="3" fontId="8" fillId="0" borderId="16" xfId="0" applyNumberFormat="1" applyFont="1" applyBorder="1" applyAlignment="1">
      <alignment horizontal="right" vertical="center" wrapText="1" indent="1"/>
    </xf>
    <xf numFmtId="3" fontId="8" fillId="34" borderId="14" xfId="0" applyNumberFormat="1" applyFont="1" applyFill="1" applyBorder="1" applyAlignment="1">
      <alignment horizontal="right" vertical="center" wrapText="1" indent="1"/>
    </xf>
    <xf numFmtId="3" fontId="8" fillId="34" borderId="16" xfId="0" applyNumberFormat="1" applyFont="1" applyFill="1" applyBorder="1" applyAlignment="1">
      <alignment horizontal="right" vertical="center" wrapText="1" indent="1"/>
    </xf>
    <xf numFmtId="3" fontId="7" fillId="0" borderId="18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1"/>
    </xf>
    <xf numFmtId="3" fontId="5" fillId="34" borderId="13" xfId="0" applyNumberFormat="1" applyFont="1" applyFill="1" applyBorder="1" applyAlignment="1">
      <alignment horizontal="right" vertical="center" indent="1"/>
    </xf>
    <xf numFmtId="3" fontId="5" fillId="34" borderId="10" xfId="0" applyNumberFormat="1" applyFont="1" applyFill="1" applyBorder="1" applyAlignment="1">
      <alignment horizontal="right" vertical="center" indent="1"/>
    </xf>
    <xf numFmtId="3" fontId="5" fillId="34" borderId="11" xfId="0" applyNumberFormat="1" applyFont="1" applyFill="1" applyBorder="1" applyAlignment="1">
      <alignment horizontal="right" vertical="center" indent="1"/>
    </xf>
    <xf numFmtId="3" fontId="5" fillId="34" borderId="15" xfId="0" applyNumberFormat="1" applyFont="1" applyFill="1" applyBorder="1" applyAlignment="1">
      <alignment horizontal="right" vertical="center" indent="1"/>
    </xf>
    <xf numFmtId="3" fontId="5" fillId="34" borderId="16" xfId="0" applyNumberFormat="1" applyFont="1" applyFill="1" applyBorder="1" applyAlignment="1">
      <alignment horizontal="right" vertical="center" indent="1"/>
    </xf>
    <xf numFmtId="3" fontId="5" fillId="34" borderId="21" xfId="0" applyNumberFormat="1" applyFont="1" applyFill="1" applyBorder="1" applyAlignment="1">
      <alignment horizontal="right" vertical="center" indent="1"/>
    </xf>
    <xf numFmtId="3" fontId="5" fillId="33" borderId="15" xfId="0" applyNumberFormat="1" applyFont="1" applyFill="1" applyBorder="1" applyAlignment="1">
      <alignment horizontal="right" vertical="center" indent="1"/>
    </xf>
    <xf numFmtId="3" fontId="5" fillId="33" borderId="16" xfId="0" applyNumberFormat="1" applyFont="1" applyFill="1" applyBorder="1" applyAlignment="1">
      <alignment horizontal="right" vertical="center" indent="1"/>
    </xf>
    <xf numFmtId="3" fontId="5" fillId="33" borderId="21" xfId="0" applyNumberFormat="1" applyFont="1" applyFill="1" applyBorder="1" applyAlignment="1">
      <alignment horizontal="right" vertical="center" indent="1"/>
    </xf>
    <xf numFmtId="0" fontId="3" fillId="0" borderId="0" xfId="0" applyFont="1" applyBorder="1" applyAlignment="1">
      <alignment horizontal="center" vertical="center" wrapText="1"/>
    </xf>
    <xf numFmtId="3" fontId="8" fillId="34" borderId="14" xfId="49" applyNumberFormat="1" applyFont="1" applyFill="1" applyBorder="1" applyAlignment="1">
      <alignment horizontal="right" vertical="center" indent="1"/>
    </xf>
    <xf numFmtId="3" fontId="8" fillId="34" borderId="16" xfId="49" applyNumberFormat="1" applyFont="1" applyFill="1" applyBorder="1" applyAlignment="1">
      <alignment horizontal="right" vertical="center" indent="1"/>
    </xf>
    <xf numFmtId="3" fontId="4" fillId="34" borderId="14" xfId="0" applyNumberFormat="1" applyFont="1" applyFill="1" applyBorder="1" applyAlignment="1">
      <alignment horizontal="right" vertical="center" wrapText="1" indent="1"/>
    </xf>
    <xf numFmtId="3" fontId="4" fillId="34" borderId="16" xfId="0" applyNumberFormat="1" applyFont="1" applyFill="1" applyBorder="1" applyAlignment="1">
      <alignment horizontal="right" vertical="center" indent="1"/>
    </xf>
    <xf numFmtId="3" fontId="8" fillId="33" borderId="14" xfId="49" applyNumberFormat="1" applyFont="1" applyFill="1" applyBorder="1" applyAlignment="1">
      <alignment horizontal="right" vertical="center" indent="1"/>
    </xf>
    <xf numFmtId="3" fontId="8" fillId="33" borderId="16" xfId="49" applyNumberFormat="1" applyFont="1" applyFill="1" applyBorder="1" applyAlignment="1">
      <alignment horizontal="right" vertical="center" indent="1"/>
    </xf>
    <xf numFmtId="0" fontId="4" fillId="0" borderId="22" xfId="0" applyFont="1" applyBorder="1" applyAlignment="1">
      <alignment vertical="center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textRotation="90" wrapText="1"/>
    </xf>
    <xf numFmtId="0" fontId="6" fillId="33" borderId="20" xfId="0" applyFont="1" applyFill="1" applyBorder="1" applyAlignment="1">
      <alignment horizontal="center" vertical="center" textRotation="90" wrapText="1"/>
    </xf>
    <xf numFmtId="3" fontId="7" fillId="0" borderId="23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3" fontId="5" fillId="34" borderId="14" xfId="0" applyNumberFormat="1" applyFont="1" applyFill="1" applyBorder="1" applyAlignment="1">
      <alignment horizontal="right" vertical="center" indent="1"/>
    </xf>
    <xf numFmtId="3" fontId="8" fillId="0" borderId="21" xfId="0" applyNumberFormat="1" applyFont="1" applyBorder="1" applyAlignment="1">
      <alignment horizontal="right" vertical="center" wrapText="1" indent="1"/>
    </xf>
    <xf numFmtId="3" fontId="8" fillId="34" borderId="21" xfId="0" applyNumberFormat="1" applyFont="1" applyFill="1" applyBorder="1" applyAlignment="1">
      <alignment horizontal="right" vertical="center" wrapText="1" indent="1"/>
    </xf>
    <xf numFmtId="0" fontId="4" fillId="0" borderId="21" xfId="0" applyFont="1" applyBorder="1" applyAlignment="1">
      <alignment horizontal="left" vertical="center" wrapText="1" indent="1"/>
    </xf>
    <xf numFmtId="3" fontId="4" fillId="34" borderId="21" xfId="0" applyNumberFormat="1" applyFont="1" applyFill="1" applyBorder="1" applyAlignment="1">
      <alignment horizontal="right" vertical="center" indent="1"/>
    </xf>
    <xf numFmtId="3" fontId="8" fillId="34" borderId="21" xfId="49" applyNumberFormat="1" applyFont="1" applyFill="1" applyBorder="1" applyAlignment="1">
      <alignment horizontal="right" vertical="center" indent="1"/>
    </xf>
    <xf numFmtId="3" fontId="8" fillId="33" borderId="21" xfId="49" applyNumberFormat="1" applyFont="1" applyFill="1" applyBorder="1" applyAlignment="1">
      <alignment horizontal="right" vertical="center" inden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R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34" sqref="C34"/>
    </sheetView>
  </sheetViews>
  <sheetFormatPr defaultColWidth="9.00390625" defaultRowHeight="12.75"/>
  <cols>
    <col min="1" max="1" width="0.875" style="0" customWidth="1"/>
    <col min="2" max="2" width="30.875" style="12" customWidth="1"/>
    <col min="3" max="3" width="9.00390625" style="12" customWidth="1"/>
    <col min="4" max="4" width="4.00390625" style="12" bestFit="1" customWidth="1"/>
    <col min="5" max="5" width="10.125" style="12" customWidth="1"/>
    <col min="6" max="6" width="9.75390625" style="12" customWidth="1"/>
    <col min="7" max="7" width="4.00390625" style="12" bestFit="1" customWidth="1"/>
    <col min="8" max="8" width="11.25390625" style="12" customWidth="1"/>
    <col min="9" max="9" width="11.125" style="12" customWidth="1"/>
    <col min="10" max="10" width="4.00390625" style="12" bestFit="1" customWidth="1"/>
    <col min="11" max="11" width="10.875" style="12" customWidth="1"/>
    <col min="12" max="12" width="11.75390625" style="12" customWidth="1"/>
    <col min="13" max="13" width="4.00390625" style="12" bestFit="1" customWidth="1"/>
    <col min="14" max="14" width="11.625" style="12" customWidth="1"/>
    <col min="15" max="15" width="10.75390625" style="12" customWidth="1"/>
    <col min="16" max="16" width="6.625" style="12" customWidth="1"/>
    <col min="17" max="17" width="7.125" style="12" customWidth="1"/>
    <col min="18" max="18" width="8.125" style="12" customWidth="1"/>
    <col min="19" max="19" width="0.875" style="0" customWidth="1"/>
  </cols>
  <sheetData>
    <row r="1" spans="2:18" ht="15.75" customHeight="1">
      <c r="B1" s="49" t="s">
        <v>20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2:18" ht="17.25" customHeight="1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2:18" ht="15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2:18" ht="27" customHeight="1">
      <c r="B4" s="57" t="s">
        <v>0</v>
      </c>
      <c r="C4" s="57" t="s">
        <v>11</v>
      </c>
      <c r="D4" s="59" t="s">
        <v>12</v>
      </c>
      <c r="E4" s="60"/>
      <c r="F4" s="61"/>
      <c r="G4" s="59" t="s">
        <v>1</v>
      </c>
      <c r="H4" s="60"/>
      <c r="I4" s="61"/>
      <c r="J4" s="59" t="s">
        <v>14</v>
      </c>
      <c r="K4" s="60"/>
      <c r="L4" s="61"/>
      <c r="M4" s="59" t="s">
        <v>13</v>
      </c>
      <c r="N4" s="60"/>
      <c r="O4" s="61"/>
      <c r="P4" s="27" t="s">
        <v>2</v>
      </c>
      <c r="Q4" s="27"/>
      <c r="R4" s="27"/>
    </row>
    <row r="5" spans="2:18" ht="62.25" customHeight="1">
      <c r="B5" s="58"/>
      <c r="C5" s="58"/>
      <c r="D5" s="62" t="s">
        <v>3</v>
      </c>
      <c r="E5" s="63"/>
      <c r="F5" s="14" t="s">
        <v>4</v>
      </c>
      <c r="G5" s="62" t="s">
        <v>3</v>
      </c>
      <c r="H5" s="63"/>
      <c r="I5" s="14" t="s">
        <v>4</v>
      </c>
      <c r="J5" s="62" t="s">
        <v>3</v>
      </c>
      <c r="K5" s="63"/>
      <c r="L5" s="14" t="s">
        <v>4</v>
      </c>
      <c r="M5" s="62" t="s">
        <v>3</v>
      </c>
      <c r="N5" s="63"/>
      <c r="O5" s="14" t="s">
        <v>4</v>
      </c>
      <c r="P5" s="14" t="s">
        <v>5</v>
      </c>
      <c r="Q5" s="14" t="s">
        <v>6</v>
      </c>
      <c r="R5" s="14" t="s">
        <v>4</v>
      </c>
    </row>
    <row r="6" spans="2:18" s="11" customFormat="1" ht="0.75" customHeight="1">
      <c r="B6" s="5"/>
      <c r="C6" s="6"/>
      <c r="D6" s="7"/>
      <c r="E6" s="8"/>
      <c r="F6" s="6"/>
      <c r="G6" s="7"/>
      <c r="H6" s="9"/>
      <c r="I6" s="6"/>
      <c r="J6" s="7"/>
      <c r="K6" s="9"/>
      <c r="L6" s="6"/>
      <c r="M6" s="7"/>
      <c r="N6" s="9"/>
      <c r="O6" s="10"/>
      <c r="P6" s="6"/>
      <c r="Q6" s="6"/>
      <c r="R6" s="6"/>
    </row>
    <row r="7" spans="2:18" s="11" customFormat="1" ht="24.75" customHeight="1">
      <c r="B7" s="64" t="s">
        <v>15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/>
    </row>
    <row r="8" spans="2:18" ht="15.75" customHeight="1">
      <c r="B8" s="38" t="s">
        <v>18</v>
      </c>
      <c r="C8" s="52">
        <v>25</v>
      </c>
      <c r="D8" s="1" t="s">
        <v>7</v>
      </c>
      <c r="E8" s="2">
        <v>64</v>
      </c>
      <c r="F8" s="50">
        <f>E8+E9+E10+E11</f>
        <v>102</v>
      </c>
      <c r="G8" s="1" t="s">
        <v>7</v>
      </c>
      <c r="H8" s="2">
        <v>455</v>
      </c>
      <c r="I8" s="50">
        <f>H8+H9+H10+H11</f>
        <v>913</v>
      </c>
      <c r="J8" s="1" t="s">
        <v>7</v>
      </c>
      <c r="K8" s="2">
        <v>57</v>
      </c>
      <c r="L8" s="54">
        <f>K8+K9+K10+K11</f>
        <v>91</v>
      </c>
      <c r="M8" s="1" t="s">
        <v>7</v>
      </c>
      <c r="N8" s="2">
        <f>E8-K8</f>
        <v>7</v>
      </c>
      <c r="O8" s="50">
        <f>N8+N9+N10+N11</f>
        <v>11</v>
      </c>
      <c r="P8" s="31">
        <v>0</v>
      </c>
      <c r="Q8" s="31">
        <v>3</v>
      </c>
      <c r="R8" s="33">
        <f>P8+Q8</f>
        <v>3</v>
      </c>
    </row>
    <row r="9" spans="2:18" ht="15.75" customHeight="1">
      <c r="B9" s="39"/>
      <c r="C9" s="53"/>
      <c r="D9" s="1" t="s">
        <v>8</v>
      </c>
      <c r="E9" s="2">
        <v>16</v>
      </c>
      <c r="F9" s="51"/>
      <c r="G9" s="1" t="s">
        <v>8</v>
      </c>
      <c r="H9" s="2">
        <v>166</v>
      </c>
      <c r="I9" s="51"/>
      <c r="J9" s="1" t="s">
        <v>8</v>
      </c>
      <c r="K9" s="2">
        <v>14</v>
      </c>
      <c r="L9" s="55"/>
      <c r="M9" s="1" t="s">
        <v>8</v>
      </c>
      <c r="N9" s="2">
        <f>E9-K9</f>
        <v>2</v>
      </c>
      <c r="O9" s="51"/>
      <c r="P9" s="32"/>
      <c r="Q9" s="32"/>
      <c r="R9" s="34"/>
    </row>
    <row r="10" spans="2:18" ht="15.75" customHeight="1">
      <c r="B10" s="39"/>
      <c r="C10" s="53"/>
      <c r="D10" s="1" t="s">
        <v>9</v>
      </c>
      <c r="E10" s="2">
        <v>15</v>
      </c>
      <c r="F10" s="51"/>
      <c r="G10" s="1" t="s">
        <v>9</v>
      </c>
      <c r="H10" s="2">
        <v>70</v>
      </c>
      <c r="I10" s="51"/>
      <c r="J10" s="1" t="s">
        <v>9</v>
      </c>
      <c r="K10" s="2">
        <v>13</v>
      </c>
      <c r="L10" s="55"/>
      <c r="M10" s="1" t="s">
        <v>9</v>
      </c>
      <c r="N10" s="2">
        <f>E10-K10</f>
        <v>2</v>
      </c>
      <c r="O10" s="51"/>
      <c r="P10" s="32"/>
      <c r="Q10" s="32"/>
      <c r="R10" s="34"/>
    </row>
    <row r="11" spans="2:18" ht="15.75" customHeight="1" thickBot="1">
      <c r="B11" s="70"/>
      <c r="C11" s="71"/>
      <c r="D11" s="3" t="s">
        <v>10</v>
      </c>
      <c r="E11" s="4">
        <v>7</v>
      </c>
      <c r="F11" s="72"/>
      <c r="G11" s="3" t="s">
        <v>10</v>
      </c>
      <c r="H11" s="4">
        <v>222</v>
      </c>
      <c r="I11" s="72"/>
      <c r="J11" s="3" t="s">
        <v>10</v>
      </c>
      <c r="K11" s="4">
        <v>7</v>
      </c>
      <c r="L11" s="73"/>
      <c r="M11" s="3" t="s">
        <v>10</v>
      </c>
      <c r="N11" s="4">
        <f>E11-K11</f>
        <v>0</v>
      </c>
      <c r="O11" s="72"/>
      <c r="P11" s="68"/>
      <c r="Q11" s="68"/>
      <c r="R11" s="69"/>
    </row>
    <row r="12" spans="2:18" ht="15.75" customHeight="1" thickTop="1">
      <c r="B12" s="28" t="s">
        <v>16</v>
      </c>
      <c r="C12" s="43">
        <f>SUM(C8:C11)</f>
        <v>25</v>
      </c>
      <c r="D12" s="15" t="s">
        <v>7</v>
      </c>
      <c r="E12" s="16">
        <f>SUMIF(D8:D11,"=ΠΕ",E8:E11)</f>
        <v>64</v>
      </c>
      <c r="F12" s="43">
        <f>SUM(E12:E15)</f>
        <v>102</v>
      </c>
      <c r="G12" s="15" t="s">
        <v>7</v>
      </c>
      <c r="H12" s="16">
        <f>SUMIF(G8:G11,"=ΠΕ",H8:H11)</f>
        <v>455</v>
      </c>
      <c r="I12" s="43">
        <f>SUM(H12:H15)</f>
        <v>913</v>
      </c>
      <c r="J12" s="15" t="s">
        <v>7</v>
      </c>
      <c r="K12" s="16">
        <f>SUMIF(J8:J11,"=ΠΕ",K8:K11)</f>
        <v>57</v>
      </c>
      <c r="L12" s="46">
        <f>SUM(K12:K15)</f>
        <v>91</v>
      </c>
      <c r="M12" s="15" t="s">
        <v>7</v>
      </c>
      <c r="N12" s="16">
        <f>SUMIF(M8:M11,"=ΠΕ",N8:N11)</f>
        <v>7</v>
      </c>
      <c r="O12" s="40">
        <f>SUM(N12:N15)</f>
        <v>11</v>
      </c>
      <c r="P12" s="40">
        <f>SUM(P8:P11)</f>
        <v>0</v>
      </c>
      <c r="Q12" s="40">
        <f>SUM(Q8:Q11)</f>
        <v>3</v>
      </c>
      <c r="R12" s="40">
        <f>SUM(P12:Q15)</f>
        <v>3</v>
      </c>
    </row>
    <row r="13" spans="2:18" ht="15.75" customHeight="1">
      <c r="B13" s="29"/>
      <c r="C13" s="44"/>
      <c r="D13" s="17" t="s">
        <v>8</v>
      </c>
      <c r="E13" s="18">
        <f>SUMIF(D8:D11,"=ΤΕ",E8:E11)</f>
        <v>16</v>
      </c>
      <c r="F13" s="44"/>
      <c r="G13" s="17" t="s">
        <v>8</v>
      </c>
      <c r="H13" s="18">
        <f>SUMIF(G8:G11,"=ΤΕ",H8:H11)</f>
        <v>166</v>
      </c>
      <c r="I13" s="44"/>
      <c r="J13" s="17" t="s">
        <v>8</v>
      </c>
      <c r="K13" s="18">
        <f>SUMIF(J8:J11,"=ΤΕ",K8:K11)</f>
        <v>14</v>
      </c>
      <c r="L13" s="47"/>
      <c r="M13" s="17" t="s">
        <v>8</v>
      </c>
      <c r="N13" s="18">
        <f>SUMIF(M8:M11,"=ΤΕ",N8:N11)</f>
        <v>2</v>
      </c>
      <c r="O13" s="41"/>
      <c r="P13" s="41"/>
      <c r="Q13" s="41"/>
      <c r="R13" s="41"/>
    </row>
    <row r="14" spans="2:18" ht="15.75" customHeight="1">
      <c r="B14" s="29"/>
      <c r="C14" s="44"/>
      <c r="D14" s="17" t="s">
        <v>9</v>
      </c>
      <c r="E14" s="18">
        <f>SUMIF(D8:D11,"=ΔΕ",E8:E11)</f>
        <v>15</v>
      </c>
      <c r="F14" s="44"/>
      <c r="G14" s="17" t="s">
        <v>9</v>
      </c>
      <c r="H14" s="18">
        <f>SUMIF(G8:G11,"=ΔΕ",H8:H11)</f>
        <v>70</v>
      </c>
      <c r="I14" s="44"/>
      <c r="J14" s="17" t="s">
        <v>9</v>
      </c>
      <c r="K14" s="18">
        <f>SUMIF(J8:J11,"=ΔΕ",K8:K11)</f>
        <v>13</v>
      </c>
      <c r="L14" s="47"/>
      <c r="M14" s="17" t="s">
        <v>9</v>
      </c>
      <c r="N14" s="18">
        <f>SUMIF(M8:M11,"=ΔΕ",N8:N11)</f>
        <v>2</v>
      </c>
      <c r="O14" s="41"/>
      <c r="P14" s="41"/>
      <c r="Q14" s="41"/>
      <c r="R14" s="41"/>
    </row>
    <row r="15" spans="2:18" ht="15.75" customHeight="1">
      <c r="B15" s="29"/>
      <c r="C15" s="44"/>
      <c r="D15" s="21" t="s">
        <v>10</v>
      </c>
      <c r="E15" s="22">
        <f>SUMIF(D8:D11,"=ΥΕ",E8:E11)</f>
        <v>7</v>
      </c>
      <c r="F15" s="44"/>
      <c r="G15" s="21" t="s">
        <v>10</v>
      </c>
      <c r="H15" s="22">
        <f>SUMIF(G8:G11,"=ΥΕ",H8:H11)</f>
        <v>222</v>
      </c>
      <c r="I15" s="44"/>
      <c r="J15" s="21" t="s">
        <v>10</v>
      </c>
      <c r="K15" s="22">
        <f>SUMIF(J8:J11,"=ΥΕ",K8:K11)</f>
        <v>7</v>
      </c>
      <c r="L15" s="47"/>
      <c r="M15" s="21" t="s">
        <v>10</v>
      </c>
      <c r="N15" s="22">
        <f>SUMIF(M8:M11,"=ΥΕ",N8:N11)</f>
        <v>0</v>
      </c>
      <c r="O15" s="67"/>
      <c r="P15" s="67"/>
      <c r="Q15" s="67"/>
      <c r="R15" s="67"/>
    </row>
    <row r="16" spans="2:18" ht="24.75" customHeight="1">
      <c r="B16" s="35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ht="15.75" customHeight="1">
      <c r="B17" s="38" t="s">
        <v>18</v>
      </c>
      <c r="C17" s="52">
        <v>15</v>
      </c>
      <c r="D17" s="1" t="s">
        <v>7</v>
      </c>
      <c r="E17" s="2">
        <v>73</v>
      </c>
      <c r="F17" s="50">
        <f>E17+E18+E19+E20</f>
        <v>96</v>
      </c>
      <c r="G17" s="1" t="s">
        <v>7</v>
      </c>
      <c r="H17" s="2">
        <v>245</v>
      </c>
      <c r="I17" s="50">
        <f>H17+H18+H19+H20</f>
        <v>307</v>
      </c>
      <c r="J17" s="1" t="s">
        <v>7</v>
      </c>
      <c r="K17" s="2">
        <v>61</v>
      </c>
      <c r="L17" s="54">
        <f>K17+K18+K19+K20</f>
        <v>71</v>
      </c>
      <c r="M17" s="1" t="s">
        <v>7</v>
      </c>
      <c r="N17" s="2">
        <f>E17-K17</f>
        <v>12</v>
      </c>
      <c r="O17" s="50">
        <f>N17+N18+N19+N20</f>
        <v>25</v>
      </c>
      <c r="P17" s="31">
        <v>1</v>
      </c>
      <c r="Q17" s="31">
        <v>1</v>
      </c>
      <c r="R17" s="33">
        <f>P17+Q17</f>
        <v>2</v>
      </c>
    </row>
    <row r="18" spans="2:18" ht="15.75" customHeight="1">
      <c r="B18" s="39"/>
      <c r="C18" s="53"/>
      <c r="D18" s="1" t="s">
        <v>8</v>
      </c>
      <c r="E18" s="2">
        <v>7</v>
      </c>
      <c r="F18" s="51"/>
      <c r="G18" s="1" t="s">
        <v>8</v>
      </c>
      <c r="H18" s="2">
        <v>22</v>
      </c>
      <c r="I18" s="51"/>
      <c r="J18" s="1" t="s">
        <v>8</v>
      </c>
      <c r="K18" s="2">
        <v>5</v>
      </c>
      <c r="L18" s="55"/>
      <c r="M18" s="1" t="s">
        <v>8</v>
      </c>
      <c r="N18" s="2">
        <f>E18-K18</f>
        <v>2</v>
      </c>
      <c r="O18" s="51"/>
      <c r="P18" s="32"/>
      <c r="Q18" s="32"/>
      <c r="R18" s="34"/>
    </row>
    <row r="19" spans="2:18" ht="15.75" customHeight="1">
      <c r="B19" s="39"/>
      <c r="C19" s="53"/>
      <c r="D19" s="1" t="s">
        <v>9</v>
      </c>
      <c r="E19" s="2">
        <v>16</v>
      </c>
      <c r="F19" s="51"/>
      <c r="G19" s="1" t="s">
        <v>9</v>
      </c>
      <c r="H19" s="2">
        <v>40</v>
      </c>
      <c r="I19" s="51"/>
      <c r="J19" s="1" t="s">
        <v>9</v>
      </c>
      <c r="K19" s="2">
        <v>5</v>
      </c>
      <c r="L19" s="55"/>
      <c r="M19" s="1" t="s">
        <v>9</v>
      </c>
      <c r="N19" s="2">
        <f>E19-K19</f>
        <v>11</v>
      </c>
      <c r="O19" s="51"/>
      <c r="P19" s="32"/>
      <c r="Q19" s="32"/>
      <c r="R19" s="34"/>
    </row>
    <row r="20" spans="2:18" ht="15.75" customHeight="1" thickBot="1">
      <c r="B20" s="39"/>
      <c r="C20" s="53"/>
      <c r="D20" s="25" t="s">
        <v>10</v>
      </c>
      <c r="E20" s="26">
        <v>0</v>
      </c>
      <c r="F20" s="51"/>
      <c r="G20" s="25" t="s">
        <v>10</v>
      </c>
      <c r="H20" s="26">
        <v>0</v>
      </c>
      <c r="I20" s="51"/>
      <c r="J20" s="25" t="s">
        <v>10</v>
      </c>
      <c r="K20" s="26">
        <v>0</v>
      </c>
      <c r="L20" s="55"/>
      <c r="M20" s="25" t="s">
        <v>10</v>
      </c>
      <c r="N20" s="26">
        <f>E20-K20</f>
        <v>0</v>
      </c>
      <c r="O20" s="51"/>
      <c r="P20" s="32"/>
      <c r="Q20" s="32"/>
      <c r="R20" s="34"/>
    </row>
    <row r="21" spans="2:18" ht="15.75" customHeight="1" thickTop="1">
      <c r="B21" s="28" t="s">
        <v>16</v>
      </c>
      <c r="C21" s="43">
        <f>SUM(C17:C20)</f>
        <v>15</v>
      </c>
      <c r="D21" s="15" t="s">
        <v>7</v>
      </c>
      <c r="E21" s="16">
        <f>SUMIF(D17:D20,"=ΠΕ",E17:E20)</f>
        <v>73</v>
      </c>
      <c r="F21" s="43">
        <f>SUM(E21:E24)</f>
        <v>96</v>
      </c>
      <c r="G21" s="15" t="s">
        <v>7</v>
      </c>
      <c r="H21" s="16">
        <f>SUMIF(G17:G20,"=ΠΕ",H17:H20)</f>
        <v>245</v>
      </c>
      <c r="I21" s="43">
        <f>SUM(H21:H24)</f>
        <v>307</v>
      </c>
      <c r="J21" s="15" t="s">
        <v>7</v>
      </c>
      <c r="K21" s="16">
        <f>SUMIF(J17:J20,"=ΠΕ",K17:K20)</f>
        <v>61</v>
      </c>
      <c r="L21" s="46">
        <f>SUM(K21:K24)</f>
        <v>71</v>
      </c>
      <c r="M21" s="15" t="s">
        <v>7</v>
      </c>
      <c r="N21" s="16">
        <f>SUMIF(M17:M20,"=ΠΕ",N17:N20)</f>
        <v>12</v>
      </c>
      <c r="O21" s="40">
        <f>SUM(N21:N24)</f>
        <v>25</v>
      </c>
      <c r="P21" s="40">
        <f>SUM(P17:P20)</f>
        <v>1</v>
      </c>
      <c r="Q21" s="40">
        <f>SUM(Q17:Q20)</f>
        <v>1</v>
      </c>
      <c r="R21" s="40">
        <f>SUM(P21:Q24)</f>
        <v>2</v>
      </c>
    </row>
    <row r="22" spans="2:18" ht="15.75" customHeight="1">
      <c r="B22" s="29"/>
      <c r="C22" s="44"/>
      <c r="D22" s="17" t="s">
        <v>8</v>
      </c>
      <c r="E22" s="18">
        <f>SUMIF(D17:D20,"=ΤΕ",E17:E20)</f>
        <v>7</v>
      </c>
      <c r="F22" s="44"/>
      <c r="G22" s="17" t="s">
        <v>8</v>
      </c>
      <c r="H22" s="18">
        <f>SUMIF(G17:G20,"=ΤΕ",H17:H20)</f>
        <v>22</v>
      </c>
      <c r="I22" s="44"/>
      <c r="J22" s="17" t="s">
        <v>8</v>
      </c>
      <c r="K22" s="18">
        <f>SUMIF(J17:J20,"=ΤΕ",K17:K20)</f>
        <v>5</v>
      </c>
      <c r="L22" s="47"/>
      <c r="M22" s="17" t="s">
        <v>8</v>
      </c>
      <c r="N22" s="18">
        <f>SUMIF(M17:M20,"=ΤΕ",N17:N20)</f>
        <v>2</v>
      </c>
      <c r="O22" s="41"/>
      <c r="P22" s="41"/>
      <c r="Q22" s="41"/>
      <c r="R22" s="41"/>
    </row>
    <row r="23" spans="2:18" ht="15.75" customHeight="1">
      <c r="B23" s="29"/>
      <c r="C23" s="44"/>
      <c r="D23" s="17" t="s">
        <v>9</v>
      </c>
      <c r="E23" s="18">
        <f>SUMIF(D17:D20,"=ΔΕ",E17:E20)</f>
        <v>16</v>
      </c>
      <c r="F23" s="44"/>
      <c r="G23" s="17" t="s">
        <v>9</v>
      </c>
      <c r="H23" s="18">
        <f>SUMIF(G17:G20,"=ΔΕ",H17:H20)</f>
        <v>40</v>
      </c>
      <c r="I23" s="44"/>
      <c r="J23" s="17" t="s">
        <v>9</v>
      </c>
      <c r="K23" s="18">
        <f>SUMIF(J17:J20,"=ΔΕ",K17:K20)</f>
        <v>5</v>
      </c>
      <c r="L23" s="47"/>
      <c r="M23" s="17" t="s">
        <v>9</v>
      </c>
      <c r="N23" s="18">
        <f>SUMIF(M17:M20,"=ΔΕ",N17:N20)</f>
        <v>11</v>
      </c>
      <c r="O23" s="41"/>
      <c r="P23" s="41"/>
      <c r="Q23" s="41"/>
      <c r="R23" s="41"/>
    </row>
    <row r="24" spans="2:18" ht="15.75" customHeight="1" thickBot="1">
      <c r="B24" s="30"/>
      <c r="C24" s="45"/>
      <c r="D24" s="19" t="s">
        <v>10</v>
      </c>
      <c r="E24" s="20">
        <f>SUMIF(D17:D20,"=ΥΕ",E17:E20)</f>
        <v>0</v>
      </c>
      <c r="F24" s="45"/>
      <c r="G24" s="19" t="s">
        <v>10</v>
      </c>
      <c r="H24" s="20">
        <f>SUMIF(G17:G20,"=ΥΕ",H17:H20)</f>
        <v>0</v>
      </c>
      <c r="I24" s="45"/>
      <c r="J24" s="19" t="s">
        <v>10</v>
      </c>
      <c r="K24" s="20">
        <f>SUMIF(J17:J20,"=ΥΕ",K17:K20)</f>
        <v>0</v>
      </c>
      <c r="L24" s="48"/>
      <c r="M24" s="19" t="s">
        <v>10</v>
      </c>
      <c r="N24" s="20">
        <f>SUMIF(M17:M20,"=ΥΕ",N17:N20)</f>
        <v>0</v>
      </c>
      <c r="O24" s="42"/>
      <c r="P24" s="42"/>
      <c r="Q24" s="42"/>
      <c r="R24" s="42"/>
    </row>
    <row r="25" spans="2:18" ht="15.75" customHeight="1" thickTop="1">
      <c r="B25" s="28" t="s">
        <v>17</v>
      </c>
      <c r="C25" s="43">
        <f>SUM(C21,C12)</f>
        <v>40</v>
      </c>
      <c r="D25" s="15" t="s">
        <v>7</v>
      </c>
      <c r="E25" s="23">
        <f>SUM(E12,E21)</f>
        <v>137</v>
      </c>
      <c r="F25" s="43">
        <f>SUM(E25:E28)</f>
        <v>198</v>
      </c>
      <c r="G25" s="15" t="s">
        <v>7</v>
      </c>
      <c r="H25" s="16">
        <f>SUM(H12,H21)</f>
        <v>700</v>
      </c>
      <c r="I25" s="43">
        <f>SUM(H25:H28)</f>
        <v>1220</v>
      </c>
      <c r="J25" s="15" t="s">
        <v>7</v>
      </c>
      <c r="K25" s="16">
        <f>SUM(K12,K21)</f>
        <v>118</v>
      </c>
      <c r="L25" s="46">
        <f>SUM(K25:K28)</f>
        <v>162</v>
      </c>
      <c r="M25" s="15" t="s">
        <v>7</v>
      </c>
      <c r="N25" s="16">
        <f>SUM(N12,N21)</f>
        <v>19</v>
      </c>
      <c r="O25" s="40">
        <f>SUM(N25:N28)</f>
        <v>36</v>
      </c>
      <c r="P25" s="40">
        <f>SUM(P12,P21)</f>
        <v>1</v>
      </c>
      <c r="Q25" s="40">
        <f>SUM(Q12,Q21)</f>
        <v>4</v>
      </c>
      <c r="R25" s="40">
        <f>SUM(P25:Q28)</f>
        <v>5</v>
      </c>
    </row>
    <row r="26" spans="2:18" ht="15.75" customHeight="1">
      <c r="B26" s="29"/>
      <c r="C26" s="44"/>
      <c r="D26" s="17" t="s">
        <v>8</v>
      </c>
      <c r="E26" s="18">
        <f>SUM(E13,E22)</f>
        <v>23</v>
      </c>
      <c r="F26" s="44"/>
      <c r="G26" s="17" t="s">
        <v>8</v>
      </c>
      <c r="H26" s="18">
        <f>SUM(H13,H22)</f>
        <v>188</v>
      </c>
      <c r="I26" s="44"/>
      <c r="J26" s="17" t="s">
        <v>8</v>
      </c>
      <c r="K26" s="18">
        <f>SUM(K13,K22)</f>
        <v>19</v>
      </c>
      <c r="L26" s="47"/>
      <c r="M26" s="17" t="s">
        <v>8</v>
      </c>
      <c r="N26" s="18">
        <f>SUM(N13,N22)</f>
        <v>4</v>
      </c>
      <c r="O26" s="41"/>
      <c r="P26" s="41"/>
      <c r="Q26" s="41"/>
      <c r="R26" s="41"/>
    </row>
    <row r="27" spans="2:18" ht="15.75" customHeight="1">
      <c r="B27" s="29"/>
      <c r="C27" s="44"/>
      <c r="D27" s="17" t="s">
        <v>9</v>
      </c>
      <c r="E27" s="18">
        <f>SUM(E14,E23)</f>
        <v>31</v>
      </c>
      <c r="F27" s="44"/>
      <c r="G27" s="17" t="s">
        <v>9</v>
      </c>
      <c r="H27" s="18">
        <f>SUM(H14,H23)</f>
        <v>110</v>
      </c>
      <c r="I27" s="44"/>
      <c r="J27" s="17" t="s">
        <v>9</v>
      </c>
      <c r="K27" s="18">
        <f>SUM(K14,K23)</f>
        <v>18</v>
      </c>
      <c r="L27" s="47"/>
      <c r="M27" s="17" t="s">
        <v>9</v>
      </c>
      <c r="N27" s="18">
        <f>SUM(N14,N23)</f>
        <v>13</v>
      </c>
      <c r="O27" s="41"/>
      <c r="P27" s="41"/>
      <c r="Q27" s="41"/>
      <c r="R27" s="41"/>
    </row>
    <row r="28" spans="2:18" ht="15.75" customHeight="1" thickBot="1">
      <c r="B28" s="30"/>
      <c r="C28" s="45"/>
      <c r="D28" s="19" t="s">
        <v>10</v>
      </c>
      <c r="E28" s="24">
        <f>SUM(E15,E24)</f>
        <v>7</v>
      </c>
      <c r="F28" s="45"/>
      <c r="G28" s="19" t="s">
        <v>10</v>
      </c>
      <c r="H28" s="20">
        <f>SUM(H15,H24)</f>
        <v>222</v>
      </c>
      <c r="I28" s="45"/>
      <c r="J28" s="19" t="s">
        <v>10</v>
      </c>
      <c r="K28" s="20">
        <f>SUM(K15,K24)</f>
        <v>7</v>
      </c>
      <c r="L28" s="48"/>
      <c r="M28" s="19" t="s">
        <v>10</v>
      </c>
      <c r="N28" s="20">
        <f>SUM(N15,N24)</f>
        <v>0</v>
      </c>
      <c r="O28" s="42"/>
      <c r="P28" s="42"/>
      <c r="Q28" s="42"/>
      <c r="R28" s="42"/>
    </row>
    <row r="29" spans="4:14" ht="6" customHeight="1" thickTop="1">
      <c r="D29" s="13"/>
      <c r="E29" s="13"/>
      <c r="G29" s="13"/>
      <c r="H29" s="13"/>
      <c r="J29" s="13"/>
      <c r="K29" s="13"/>
      <c r="M29" s="13"/>
      <c r="N29" s="13"/>
    </row>
  </sheetData>
  <sheetProtection/>
  <mergeCells count="60">
    <mergeCell ref="P8:P11"/>
    <mergeCell ref="P25:P28"/>
    <mergeCell ref="Q25:Q28"/>
    <mergeCell ref="R25:R28"/>
    <mergeCell ref="B25:B28"/>
    <mergeCell ref="C25:C28"/>
    <mergeCell ref="F25:F28"/>
    <mergeCell ref="I25:I28"/>
    <mergeCell ref="L25:L28"/>
    <mergeCell ref="O25:O28"/>
    <mergeCell ref="O12:O15"/>
    <mergeCell ref="R8:R11"/>
    <mergeCell ref="Q12:Q15"/>
    <mergeCell ref="R12:R15"/>
    <mergeCell ref="B8:B11"/>
    <mergeCell ref="C8:C11"/>
    <mergeCell ref="F8:F11"/>
    <mergeCell ref="I8:I11"/>
    <mergeCell ref="L8:L11"/>
    <mergeCell ref="O8:O11"/>
    <mergeCell ref="D5:E5"/>
    <mergeCell ref="G4:I4"/>
    <mergeCell ref="J4:L4"/>
    <mergeCell ref="P12:P15"/>
    <mergeCell ref="Q8:Q11"/>
    <mergeCell ref="B12:B15"/>
    <mergeCell ref="C12:C15"/>
    <mergeCell ref="F12:F15"/>
    <mergeCell ref="I12:I15"/>
    <mergeCell ref="L12:L15"/>
    <mergeCell ref="L17:L20"/>
    <mergeCell ref="B3:R3"/>
    <mergeCell ref="B4:B5"/>
    <mergeCell ref="C4:C5"/>
    <mergeCell ref="M4:O4"/>
    <mergeCell ref="G5:H5"/>
    <mergeCell ref="J5:K5"/>
    <mergeCell ref="M5:N5"/>
    <mergeCell ref="B7:R7"/>
    <mergeCell ref="D4:F4"/>
    <mergeCell ref="L21:L24"/>
    <mergeCell ref="I21:I24"/>
    <mergeCell ref="F21:F24"/>
    <mergeCell ref="Q21:Q24"/>
    <mergeCell ref="R21:R24"/>
    <mergeCell ref="B1:R2"/>
    <mergeCell ref="O17:O20"/>
    <mergeCell ref="C17:C20"/>
    <mergeCell ref="F17:F20"/>
    <mergeCell ref="I17:I20"/>
    <mergeCell ref="P4:R4"/>
    <mergeCell ref="B21:B24"/>
    <mergeCell ref="P17:P20"/>
    <mergeCell ref="Q17:Q20"/>
    <mergeCell ref="R17:R20"/>
    <mergeCell ref="B16:R16"/>
    <mergeCell ref="B17:B20"/>
    <mergeCell ref="O21:O24"/>
    <mergeCell ref="P21:P24"/>
    <mergeCell ref="C21:C24"/>
  </mergeCells>
  <printOptions horizontalCentered="1"/>
  <pageMargins left="0" right="0" top="0.4724409448818898" bottom="0.4724409448818898" header="0.15748031496062992" footer="0.15748031496062992"/>
  <pageSetup fitToHeight="100" fitToWidth="1" horizontalDpi="600" verticalDpi="600" orientation="landscape" paperSize="9" scale="89" r:id="rId1"/>
  <headerFooter alignWithMargins="0">
    <oddHeader>&amp;L&amp;"Arial Greek,Έντονη γραφή"&amp;9ΕΤΗΣΙΑ ΕΚΘΕΣΗ ΑΣΕΠ 2016</oddHeader>
    <oddFooter>&amp;C&amp;"Arial Greek,Έντονη γραφή"&amp;9Σελίδα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Α.Σ.Ε.Π.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mlivanio</dc:creator>
  <cp:keywords/>
  <dc:description/>
  <cp:lastModifiedBy>Livaniou Manolis</cp:lastModifiedBy>
  <cp:lastPrinted>2017-03-17T09:36:36Z</cp:lastPrinted>
  <dcterms:created xsi:type="dcterms:W3CDTF">2010-03-18T10:22:14Z</dcterms:created>
  <dcterms:modified xsi:type="dcterms:W3CDTF">2018-03-15T09:57:54Z</dcterms:modified>
  <cp:category/>
  <cp:version/>
  <cp:contentType/>
  <cp:contentStatus/>
</cp:coreProperties>
</file>