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292" activeTab="1"/>
  </bookViews>
  <sheets>
    <sheet name="READ ME FIRST" sheetId="3" r:id="rId1"/>
    <sheet name="ΣΠΗΛΙΟΠΟΥΛΕΙΟ" sheetId="2" r:id="rId2"/>
  </sheets>
  <definedNames>
    <definedName name="_xlnm.Print_Titles" localSheetId="1">ΣΠΗΛΙΟΠΟΥΛΕΙΟ!$1:$3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2"/>
  <c r="O37" s="1"/>
  <c r="I5"/>
  <c r="R52"/>
  <c r="I28"/>
  <c r="K8"/>
  <c r="L8"/>
  <c r="M8"/>
  <c r="N8"/>
  <c r="P8"/>
  <c r="Q8"/>
  <c r="R8"/>
  <c r="S8"/>
  <c r="J8"/>
  <c r="I8"/>
  <c r="I6"/>
  <c r="I7"/>
  <c r="I11"/>
  <c r="T7"/>
  <c r="O7"/>
  <c r="D8"/>
  <c r="J11"/>
  <c r="O11" s="1"/>
  <c r="I26"/>
  <c r="I23"/>
  <c r="E73"/>
  <c r="G73"/>
  <c r="H73"/>
  <c r="K73"/>
  <c r="L73"/>
  <c r="M73"/>
  <c r="N73"/>
  <c r="P73"/>
  <c r="Q73"/>
  <c r="R73"/>
  <c r="S73"/>
  <c r="D73"/>
  <c r="E61"/>
  <c r="G61"/>
  <c r="H61"/>
  <c r="K61"/>
  <c r="L61"/>
  <c r="M61"/>
  <c r="N61"/>
  <c r="P61"/>
  <c r="Q61"/>
  <c r="R61"/>
  <c r="S61"/>
  <c r="D61"/>
  <c r="E57"/>
  <c r="G57"/>
  <c r="H57"/>
  <c r="K57"/>
  <c r="L57"/>
  <c r="M57"/>
  <c r="N57"/>
  <c r="P57"/>
  <c r="Q57"/>
  <c r="R57"/>
  <c r="S57"/>
  <c r="D57"/>
  <c r="E52"/>
  <c r="G52"/>
  <c r="H52"/>
  <c r="K52"/>
  <c r="L52"/>
  <c r="M52"/>
  <c r="N52"/>
  <c r="P52"/>
  <c r="Q52"/>
  <c r="S52"/>
  <c r="D52"/>
  <c r="E41"/>
  <c r="G41"/>
  <c r="H41"/>
  <c r="K41"/>
  <c r="L41"/>
  <c r="M41"/>
  <c r="N41"/>
  <c r="P41"/>
  <c r="Q41"/>
  <c r="R41"/>
  <c r="S41"/>
  <c r="D41"/>
  <c r="E34"/>
  <c r="G34"/>
  <c r="H34"/>
  <c r="K34"/>
  <c r="L34"/>
  <c r="M34"/>
  <c r="N34"/>
  <c r="P34"/>
  <c r="Q34"/>
  <c r="R34"/>
  <c r="S34"/>
  <c r="D34"/>
  <c r="E20"/>
  <c r="G20"/>
  <c r="H20"/>
  <c r="K20"/>
  <c r="L20"/>
  <c r="M20"/>
  <c r="N20"/>
  <c r="P20"/>
  <c r="Q20"/>
  <c r="R20"/>
  <c r="S20"/>
  <c r="D20"/>
  <c r="E15"/>
  <c r="G15"/>
  <c r="H15"/>
  <c r="K15"/>
  <c r="L15"/>
  <c r="M15"/>
  <c r="N15"/>
  <c r="P15"/>
  <c r="Q15"/>
  <c r="R15"/>
  <c r="S15"/>
  <c r="D15"/>
  <c r="E8"/>
  <c r="G8"/>
  <c r="H8"/>
  <c r="T19"/>
  <c r="I19"/>
  <c r="J19" s="1"/>
  <c r="O19" s="1"/>
  <c r="T18"/>
  <c r="I18"/>
  <c r="J18" s="1"/>
  <c r="O18" s="1"/>
  <c r="I12"/>
  <c r="J12" s="1"/>
  <c r="O12" s="1"/>
  <c r="T12"/>
  <c r="I13"/>
  <c r="J13" s="1"/>
  <c r="O13" s="1"/>
  <c r="T13"/>
  <c r="I14"/>
  <c r="J14" s="1"/>
  <c r="O14" s="1"/>
  <c r="T14"/>
  <c r="J23"/>
  <c r="O23" s="1"/>
  <c r="T23"/>
  <c r="I24"/>
  <c r="J24" s="1"/>
  <c r="O24" s="1"/>
  <c r="T24"/>
  <c r="I25"/>
  <c r="J25" s="1"/>
  <c r="O25" s="1"/>
  <c r="T25"/>
  <c r="J26"/>
  <c r="O26" s="1"/>
  <c r="T26"/>
  <c r="I27"/>
  <c r="J27" s="1"/>
  <c r="O27" s="1"/>
  <c r="T27"/>
  <c r="J28"/>
  <c r="O28" s="1"/>
  <c r="T28"/>
  <c r="I29"/>
  <c r="J29" s="1"/>
  <c r="O29" s="1"/>
  <c r="T29"/>
  <c r="I30"/>
  <c r="J30" s="1"/>
  <c r="O30" s="1"/>
  <c r="T30"/>
  <c r="I31"/>
  <c r="J31" s="1"/>
  <c r="O31" s="1"/>
  <c r="T31"/>
  <c r="I32"/>
  <c r="T32"/>
  <c r="I33"/>
  <c r="J33" s="1"/>
  <c r="O33" s="1"/>
  <c r="T33"/>
  <c r="I37"/>
  <c r="T37"/>
  <c r="I38"/>
  <c r="J38" s="1"/>
  <c r="O38" s="1"/>
  <c r="T38"/>
  <c r="I39"/>
  <c r="J39" s="1"/>
  <c r="O39" s="1"/>
  <c r="T39"/>
  <c r="I40"/>
  <c r="O40" s="1"/>
  <c r="T40"/>
  <c r="I44"/>
  <c r="J44" s="1"/>
  <c r="O44" s="1"/>
  <c r="T44"/>
  <c r="I45"/>
  <c r="J45" s="1"/>
  <c r="O45" s="1"/>
  <c r="T45"/>
  <c r="I46"/>
  <c r="J46" s="1"/>
  <c r="O46" s="1"/>
  <c r="T46"/>
  <c r="O47"/>
  <c r="T47"/>
  <c r="I48"/>
  <c r="J48" s="1"/>
  <c r="O48" s="1"/>
  <c r="T48"/>
  <c r="I49"/>
  <c r="J49" s="1"/>
  <c r="O49" s="1"/>
  <c r="T49"/>
  <c r="I50"/>
  <c r="J50" s="1"/>
  <c r="O50" s="1"/>
  <c r="T50"/>
  <c r="I51"/>
  <c r="O51" s="1"/>
  <c r="T51"/>
  <c r="I55"/>
  <c r="J55" s="1"/>
  <c r="O55" s="1"/>
  <c r="T55"/>
  <c r="I56"/>
  <c r="J56" s="1"/>
  <c r="O56" s="1"/>
  <c r="T56"/>
  <c r="I60"/>
  <c r="J60" s="1"/>
  <c r="O60" s="1"/>
  <c r="O61" s="1"/>
  <c r="T60"/>
  <c r="T61" s="1"/>
  <c r="I67"/>
  <c r="J67" s="1"/>
  <c r="O67" s="1"/>
  <c r="T67"/>
  <c r="I68"/>
  <c r="J68" s="1"/>
  <c r="O68" s="1"/>
  <c r="T68"/>
  <c r="I69"/>
  <c r="J69" s="1"/>
  <c r="O69" s="1"/>
  <c r="T69"/>
  <c r="I70"/>
  <c r="J70" s="1"/>
  <c r="O70" s="1"/>
  <c r="T70"/>
  <c r="I71"/>
  <c r="J71" s="1"/>
  <c r="O71" s="1"/>
  <c r="T71"/>
  <c r="I72"/>
  <c r="J72" s="1"/>
  <c r="O72" s="1"/>
  <c r="T72"/>
  <c r="T11"/>
  <c r="T15" s="1"/>
  <c r="T6"/>
  <c r="J6"/>
  <c r="O6" s="1"/>
  <c r="T5"/>
  <c r="T8" s="1"/>
  <c r="O5"/>
  <c r="O8" s="1"/>
  <c r="P63" l="1"/>
  <c r="J32"/>
  <c r="O32" s="1"/>
  <c r="O34" s="1"/>
  <c r="O73"/>
  <c r="O15"/>
  <c r="T73"/>
  <c r="T20"/>
  <c r="I41"/>
  <c r="D63"/>
  <c r="G63"/>
  <c r="N63"/>
  <c r="L63"/>
  <c r="H63"/>
  <c r="E63"/>
  <c r="R63"/>
  <c r="S63"/>
  <c r="Q63"/>
  <c r="M63"/>
  <c r="K63"/>
  <c r="O20"/>
  <c r="J20"/>
  <c r="I15"/>
  <c r="I20"/>
  <c r="I73"/>
  <c r="I34"/>
  <c r="I57"/>
  <c r="I61"/>
  <c r="J73"/>
  <c r="I52"/>
  <c r="I63" s="1"/>
  <c r="J61"/>
  <c r="T57"/>
  <c r="O57"/>
  <c r="J57"/>
  <c r="O52"/>
  <c r="T52"/>
  <c r="J52"/>
  <c r="T41"/>
  <c r="O41"/>
  <c r="J41"/>
  <c r="T34"/>
  <c r="J15"/>
  <c r="T63" l="1"/>
  <c r="J34"/>
  <c r="O63"/>
  <c r="J63"/>
</calcChain>
</file>

<file path=xl/comments1.xml><?xml version="1.0" encoding="utf-8"?>
<comments xmlns="http://schemas.openxmlformats.org/spreadsheetml/2006/main">
  <authors>
    <author>Άννα Αποστολίδου</author>
    <author>log2</author>
    <author>TmProsopikouPr</author>
    <author>Χρήστης των Windows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161"/>
          </rPr>
          <t>Άννα Αποστολίδου:</t>
        </r>
        <r>
          <rPr>
            <sz val="9"/>
            <color indexed="81"/>
            <rFont val="Tahoma"/>
            <family val="2"/>
            <charset val="161"/>
          </rPr>
          <t xml:space="preserve">
Αποτύπωση των υφιστάμενων θέσεων, που συνοψίζει όλες τις προηγούμενες τροποποιήσεις θέσεων από τη δημοσίευση του Οργανισμού.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161"/>
          </rPr>
          <t>Άννα Αποστολίδου:</t>
        </r>
        <r>
          <rPr>
            <sz val="9"/>
            <color indexed="81"/>
            <rFont val="Tahoma"/>
            <family val="2"/>
            <charset val="161"/>
          </rPr>
          <t xml:space="preserve">
Μεταφορές / Εσωτερικές Μετατάξεις με μεταφορά θέσης / Καταργήσεις 2015</t>
        </r>
      </text>
    </comment>
    <comment ref="H2" authorId="0">
      <text>
        <r>
          <rPr>
            <b/>
            <sz val="9"/>
            <color indexed="81"/>
            <rFont val="Tahoma"/>
            <family val="2"/>
            <charset val="161"/>
          </rPr>
          <t>Άννα Αποστολίδου:</t>
        </r>
        <r>
          <rPr>
            <sz val="9"/>
            <color indexed="81"/>
            <rFont val="Tahoma"/>
            <family val="2"/>
            <charset val="161"/>
          </rPr>
          <t xml:space="preserve">
Μεταφορές / Εσωτερικές Μετατάξεις με μεταφορά θέσης / Καταργήσεις </t>
        </r>
        <r>
          <rPr>
            <b/>
            <sz val="9"/>
            <color indexed="81"/>
            <rFont val="Tahoma"/>
            <family val="2"/>
            <charset val="161"/>
          </rPr>
          <t>2015</t>
        </r>
      </text>
    </comment>
    <comment ref="L11" authorId="1">
      <text>
        <r>
          <rPr>
            <b/>
            <sz val="9"/>
            <color indexed="81"/>
            <rFont val="Tahoma"/>
            <family val="2"/>
            <charset val="161"/>
          </rPr>
          <t>ΣΧΙΖΑ : ΑΡ. ΠΡΟΚΗΡΥΞΕΩΝ 2096/13-4-2011 ΚΑΙ 1799/16-6-2016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L12" authorId="2">
      <text>
        <r>
          <rPr>
            <b/>
            <sz val="9"/>
            <color indexed="81"/>
            <rFont val="Tahoma"/>
            <charset val="1"/>
          </rPr>
          <t xml:space="preserve">ΣΧΙΖΑ : ΑΡ. ΠΡΟΚΗΡΥΞΗΣ 3735/24-9-2010 (ΕΜΕΙΝΕ ΚΕΝΗ ΛΟΓΩ ΠΑΡΑΙΤΗΣΗΣ ΤΟΥ ΝΕΟΥ ΚΑΡΔΙΟΛΟΓΟΥ)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3" authorId="2">
      <text>
        <r>
          <rPr>
            <b/>
            <sz val="9"/>
            <color indexed="81"/>
            <rFont val="Tahoma"/>
            <family val="2"/>
            <charset val="161"/>
          </rPr>
          <t xml:space="preserve">ΣΧΙΖΑ: ΑΡ. ΠΡΟΚΗΡΥΞΗΣ 1799/16-6-2016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L14" authorId="1">
      <text>
        <r>
          <rPr>
            <b/>
            <sz val="9"/>
            <color indexed="81"/>
            <rFont val="Tahoma"/>
            <family val="2"/>
            <charset val="161"/>
          </rPr>
          <t>ΣΧΙΖΑ :ΑΡ. ΠΡΟΚΗΡΥΞΗΣ 2096/13-4-2011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L32" authorId="2">
      <text>
        <r>
          <rPr>
            <b/>
            <sz val="9"/>
            <color indexed="81"/>
            <rFont val="Tahoma"/>
            <family val="2"/>
            <charset val="161"/>
          </rPr>
          <t>ΣΧΙΖΑ:  ΠΡΟΚΗΡΥΞΗ 7Κ/2016 ΑΣΕΠ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S39" authorId="2">
      <text>
        <r>
          <rPr>
            <b/>
            <sz val="9"/>
            <color indexed="81"/>
            <rFont val="Tahoma"/>
            <family val="2"/>
            <charset val="161"/>
          </rPr>
          <t>ΣΧΙΖΑ : ΜΕΤΑΚΙΝΗΣΗ ΓΕΩΡΓΙΟΥ ΑΙΚ. ΣΤΟ ΑΜΑΛΙΑ ΦΛΕΜΙΓΚ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G47" authorId="1">
      <text>
        <r>
          <rPr>
            <b/>
            <sz val="9"/>
            <color indexed="81"/>
            <rFont val="Tahoma"/>
            <charset val="1"/>
          </rPr>
          <t xml:space="preserve">ΣΧΙΖΑ : Μετάταξη με μεταφορά της θέσης στην Ε.Σ.Δ.Υ. Μαλλιάγκα Νεκταρία ΦΕΚ 1171/Γ΄/30-12-14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47" authorId="3">
      <text>
        <r>
          <rPr>
            <b/>
            <sz val="9"/>
            <color indexed="81"/>
            <rFont val="Tahoma"/>
            <family val="2"/>
            <charset val="161"/>
          </rPr>
          <t>ΣΧΙΖΑ: ΜΕΤΑΤΑΞΗ ΑΠΟΣΤΟΛΙΔΟΥ ΣΤΟ ΓΝΑ ΘΕΑΓΕΝΕΙΟ ΜΕ ΜΕΤΑΦΟΡΑ ΘΕΣΗΣ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9" authorId="1">
      <text>
        <r>
          <rPr>
            <b/>
            <sz val="9"/>
            <color indexed="81"/>
            <rFont val="Tahoma"/>
            <charset val="1"/>
          </rPr>
          <t xml:space="preserve">ΣΧΙΖΑ: Συνταξιοδότηση Δακόπουλος Στυλιανός ΦΕΚ 1647/Γ΄/9-12-2014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161"/>
          </rPr>
          <t>ΣΧΙΖΑ: Συνταξιοδότηση Κόρδα Ευθυμία ΦΕΚ 997/Γ΄/17-9-2012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1"/>
          </rPr>
          <t xml:space="preserve">ΣΧΙΖΑ: Συνταξιοδότηση Βασιλόπουλος Βασίλης ΦΕΚ 1247/Γ'/23-11-2012
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<sst xmlns="http://schemas.openxmlformats.org/spreadsheetml/2006/main" count="193" uniqueCount="104">
  <si>
    <t>ΕΙΔΙΚΟΤΗΤΑ</t>
  </si>
  <si>
    <t>ΑΚΤΙΝΟΔΙΑΓΝΩΣΤΙΚΗΣ</t>
  </si>
  <si>
    <t>ΣΥΝΟΛΟ</t>
  </si>
  <si>
    <t>ΠΡΟΣΩΠΙΚΟ</t>
  </si>
  <si>
    <t>ΙΑΤΡΙΚΟ</t>
  </si>
  <si>
    <t xml:space="preserve">ΙΑΤΡΙΚΟ </t>
  </si>
  <si>
    <t>ΕΠΙΣΤΗΜΟΝΙΚΟ - ΠΑΡΑΪΑΤΡΙΚΟ</t>
  </si>
  <si>
    <t>ΠΕ</t>
  </si>
  <si>
    <t>ΚΑΤΗΓΟΡΙΑ</t>
  </si>
  <si>
    <t>ΝΟΣΟΚΟΜΕΙΑΚΩΝ ΦΑΡΜΑΚΟΠΟΙΩΝ</t>
  </si>
  <si>
    <t>ΤΕ</t>
  </si>
  <si>
    <t>ΔΙΑΙΤΟΛΟΓΩΝ</t>
  </si>
  <si>
    <t>ΚΟΙΝΩΝΙΚΗΣ ΕΡΓΑΣΙΑΣ</t>
  </si>
  <si>
    <t>ΦΥΣΙΚΟΘΕΡΑΠΕΙΑΣ</t>
  </si>
  <si>
    <t>ΤΕΧΝΟΛΟΓΩΝ ΙΑΤΡΙΚΩΝ ΕΡΓΑΣΤΗΡΙΩΝ</t>
  </si>
  <si>
    <t>ΔΕ</t>
  </si>
  <si>
    <t>ΒΟΗΘΩΝ ΦΑΡΜΑΚΕΙΟΥ</t>
  </si>
  <si>
    <t>ΝΟΣΗΛΕΥΤΙΚΟ</t>
  </si>
  <si>
    <t>ΕΠΙΣΚΕΠΤΩΝ -ΤΡΙΩΝ ΥΓΕΙΑΣ</t>
  </si>
  <si>
    <t>ΒΟΗΘΩΝ ΝΟΣΗΛΕΥΤΗ</t>
  </si>
  <si>
    <t>ΥΕ</t>
  </si>
  <si>
    <t>ΔΙΟΙΚΗΤΙΚΟ</t>
  </si>
  <si>
    <t>ΔΙΟΙΚΗΤΙΚΟΥ - ΟΙΚΟΝΟΜΙΚΟΥ</t>
  </si>
  <si>
    <t>ΔΙΟΙΚΗΣΗΣ ΜΟΝΑΔΩΝ ΥΓΕΙΑΣ &amp; ΠΡΟΝΟΙΑΣ</t>
  </si>
  <si>
    <t>ΤΗΛΕΦΩΝΗΤΩΝ</t>
  </si>
  <si>
    <t>ΕΡΓΑΤΩΝ</t>
  </si>
  <si>
    <t>ΠΡΟΣΩΠΙΚΟΥ ΕΣΤΙΑΣΗΣ (Ο κλάδος αυτός περιλαμβάνει τις ειδικότητες: Βοηθών Μαγείρων, Τραπεζοκόμων, Λαντζέρηδων.)</t>
  </si>
  <si>
    <t>ΔΙΚΗΓΟΡΟΥ</t>
  </si>
  <si>
    <t>ΤΕΧΝΙΚΟ</t>
  </si>
  <si>
    <t>ΕΜΜΙΣΘΗ ΕΝΤΟΛΗ</t>
  </si>
  <si>
    <t>ΤΕΧΝΙΚΟΥ (Ο κλάδος αυτός περιλαμβάνει τις ειδικότητες: Μηχανοτεχνιτών, Ηλεκτρολόγων-Ηλεκτροτεχνιτών, Ηλεκτρονικών-Τεχνιτών, Ψυκτικών - Κλιματιστών, Σχεδιαστών, Υδραυλικών, Θερμοϋδραυλικών, Εργοδηγών, Σιδηρουργών-Αλουμινοκατασκευαστών, Ελαιοχρωματιστών-Υδροχρωματιστών, Ξυλουργών,  Κτιστών-Οικοδόμων, Θερμαστών, Συντηρητών Ανελκυστήρων, Τεχνιτών Ιατρικών Αερίων, Πρακτικών Μηχανικών, Κοπτριών-Ραπτριών, Κλιβανιστών - Αποστειρωτών, Αμμοκονιαστών, Ταπετσέρηδων, Συντηρητών Αναπνευστικών Μηχανημάτων και άλλες συναφείς ειδικότητες.)</t>
  </si>
  <si>
    <t>ΓΕΝΙΚΟ</t>
  </si>
  <si>
    <t>ΣΥΝΟΛΟ ΠΡΟΣΩΠΟΠΑΓΩΝ &amp; ΙΔΑΧ</t>
  </si>
  <si>
    <t>ΠΡΟΣΩΠΟΠΑΓΕΙΣ - ΙΔΑΧ</t>
  </si>
  <si>
    <t>ΠΑΘΟΛΟΓΙΑΣ</t>
  </si>
  <si>
    <t>ΙΑΤΡΙΚΗΣ ΒΙΟΠΑΘΟΛΟΓΙΑΣ</t>
  </si>
  <si>
    <t>ΚΑΡΔΙΟΛΟΓΙΑΣ</t>
  </si>
  <si>
    <t xml:space="preserve">ΝΟΣΗΛΕΥΤΙΚΗΣ </t>
  </si>
  <si>
    <t xml:space="preserve">ΔΙΟΙΚΗΤΙΚΩΝ ΓΡΑΜΜΑΤΕΩΝ </t>
  </si>
  <si>
    <r>
      <t>ΒΟΗΘΗΤΙΚΟΥ ΠΡΟΣΩΠΙΚΟΥ (Ο κλάδος αυτός περιλαμβάνει τις ειδικότητες: Κλητήρων, Επιμελητών, Θυρωρών, Βοηθών Αποθηκάριων, Χειριστών Μηχανημάτων Αναπαραγωγής Εγγράφων, Ταξινόμων Αρχείου</t>
    </r>
    <r>
      <rPr>
        <sz val="10"/>
        <color theme="1"/>
        <rFont val="Arial"/>
        <family val="2"/>
        <charset val="161"/>
      </rPr>
      <t>)</t>
    </r>
  </si>
  <si>
    <t>ΒΟΗΘΗΤΙΚΟΥ ΥΓΕΙΟΝΟΜΙΚΟΥ ΠΡΟΣΩΠΙΚΟΥ (Περιλαμβάνονται οι ειδικότητες: Βοηθών Θαλάμου και  Μεταφορέων Ασθενών.)</t>
  </si>
  <si>
    <t>Στοιχεία προσωπικού όπως αποτυπώνονται στους Οργανισμούς και τις Τροποποιήσεις τους.</t>
  </si>
  <si>
    <t>ΤΕΧΝΟΛΟΓΙΚΩΝ ΕΦΑΡΜΟΓΩΝ  (Ο κλάδος αυτός περιλαμβάνει τις ειδικότητες: Μηχανολόγων-Μηχανικών, Ηλεκτρολόγων-Μηχανικών, Ηλεκτρονικών-Μηχανικών, Τεχνολόγων Ιατρικών Οργάνων, Πολιτικών Δομικών Έργων και άλλες συναφείς ειδικότητες. Η κατανομή των θέσεων στις παραπάνω ειδικότητες, γίνεται κάθε φορά με την απόφαση προκήρυξης αυτών.)</t>
  </si>
  <si>
    <t>ΜΑΓΕΙΡΩΝ</t>
  </si>
  <si>
    <t xml:space="preserve">ΒΟΗΘΩΝ ΙΑΤΡΙΚΩΝ και ΒΙΟΛΟΓΙΚΩΝ ΕΡΓΑΣΤΗΡΙΩΝ  </t>
  </si>
  <si>
    <t>ΧΕΙΡΙΣΤΩΝ ΙΑΤΡΙΚΩΝ ΣΥΣΚΕΥΩΝ</t>
  </si>
  <si>
    <t>ΡΑΔΙΟΛΟΓΙΑΣ - ΑΚΤΙΝΟΛΟΓΙΑΣ</t>
  </si>
  <si>
    <t>ΔΙΟΙΚΗΤΙΚΟΥ - ΛΟΓΙΣΤΙΚΟΥ ΠΡΟΣΩΠΟΠΑΓΕΙΣ</t>
  </si>
  <si>
    <t>ΧΗΜΙΚΩΝ - ΒΙΟΧΗΜΙΚΩΝ - ΒΙΟΛΟΓΩΝ</t>
  </si>
  <si>
    <t>ΔΙΟΙΚΗΤΙΚΟΥ - ΛΟΓΙΣΤΙΚΟΥ</t>
  </si>
  <si>
    <t>ΧΕΙΡΙΣΤΩΝ ΙΑΤΡΙΚΩΝ ΣΥΣΚΕΥΩΝ ΠΡΟΣΩΠΟΠΑΓΕΙΣ</t>
  </si>
  <si>
    <t>ΔΙΟΙΚΗΤΙΚΟΥ - ΟΙΚΟΝΟΜΙΚΟΥ ΠΡΟΣΩΠΟΠΑΓΕΙΣ</t>
  </si>
  <si>
    <t>ΤΕ ΠΛΗΡΟΦΟΡΙΚΗΣ ΠΡΟΣΩΠΟΠΑΓΕΙΣ</t>
  </si>
  <si>
    <t>ΠΡΟΣΩΠΙΚΟΥ ΕΣΤΙΑΣΗΣ (ΛΑΝΤΖΕΡΙΣΣΩΝ) ΠΡΟΣΩΠΟΠΑΓΕΙΣ</t>
  </si>
  <si>
    <t>ΤΕΧΝΙΚΟΥ ΠΡΟΣΩΠΟΠΑΓΕΙΣ</t>
  </si>
  <si>
    <t>ΚΑΤΑΡΓΗΘΕΙΣΕΣ ΘΕΣΕΙΣ ΦΕΚ 2123 /Β/28-8-2013</t>
  </si>
  <si>
    <t>Οι στήλες που προορίζονται για συμπλήρωση από το νοσοκομείο είναι όσες έχουν κεφαλίδα χρωματισμένη γαλάζια.</t>
  </si>
  <si>
    <r>
      <t xml:space="preserve">Οι </t>
    </r>
    <r>
      <rPr>
        <b/>
        <sz val="11"/>
        <color indexed="8"/>
        <rFont val="Arial"/>
        <family val="2"/>
        <charset val="161"/>
      </rPr>
      <t>στήλες με κόκκινους τίτλους</t>
    </r>
    <r>
      <rPr>
        <sz val="11"/>
        <color indexed="8"/>
        <rFont val="Arial"/>
        <family val="2"/>
        <charset val="161"/>
      </rPr>
      <t xml:space="preserve"> περιλαμβάνουν οριστικά στοιχεία, που έχουν δημοσιευτεί σε ΦΕΚ. Κάθε τι άλλο, όπως π.χ. αναμενόμενες αποχωρήσεις κ.τ.λ. θα πρέπει να σημειώνεται σε σχόλιο στο αντίστοιχο κελί ή στη στήλη "Σημειώσεις".</t>
    </r>
  </si>
  <si>
    <r>
      <rPr>
        <b/>
        <sz val="11"/>
        <rFont val="Arial"/>
        <family val="2"/>
        <charset val="161"/>
      </rPr>
      <t>Οι στήλες με φούξια τίτλους</t>
    </r>
    <r>
      <rPr>
        <sz val="11"/>
        <color indexed="8"/>
        <rFont val="Arial"/>
        <family val="2"/>
        <charset val="161"/>
      </rPr>
      <t xml:space="preserve"> περιέχουν τύπους και είναι προστατευμένες. Για να κάνετε κάποια τροποποίηση σε αυτές, θα πρέπει να ξεκλειδώσετε το φύλλο εργασίας, με τον κωδικό που δίνεται παρακάτω (αφού πρώτα ενημερώσετε τη ΔΥΠΕ).</t>
    </r>
  </si>
  <si>
    <r>
      <t>Η στήλη με κεφαλίδα</t>
    </r>
    <r>
      <rPr>
        <b/>
        <sz val="11"/>
        <color indexed="8"/>
        <rFont val="Arial"/>
        <family val="2"/>
        <charset val="161"/>
      </rPr>
      <t xml:space="preserve"> "Τρέχοντα Στοιχεία (Δημοσιευμένα)"</t>
    </r>
    <r>
      <rPr>
        <sz val="11"/>
        <color indexed="8"/>
        <rFont val="Arial"/>
        <family val="2"/>
        <charset val="161"/>
      </rPr>
      <t xml:space="preserve"> συνοψίζει όσα ισχύουν αυτή τη στιγμή, αθροίζοντας τα στοιχεία που εμφανίζονται στης προηγούμενες στήλες με κόκκινες κεφαλίδες, βάσει δημοσιευμένων Υπουργικών Αποφάσεων. Αυτή η στήλη είναι προστατευμένη ώστε να μην συμπληρώνονται απευθείας στοιχεία. Οι τροποποιήσεις θα πρέπει να συμπληρώνονται στις στήλες μεταφορών.</t>
    </r>
  </si>
  <si>
    <t>Οι στήλες με πράσινο αναφέρονται σε εισηγήσεις που έχει κάνει η ΔΥΠΕ, συνεπώς τα στοιχεία που περιλαμβάνουν είναι υποθετικά αλλά χρειάζονται για τον προγραμματισμό των νέων αιτημάτων.</t>
  </si>
  <si>
    <r>
      <t xml:space="preserve">Σε κάθε τροποποίηση των στοιχείων, θα πρέπει στο αντίστοιχο κελί να συμπληρώνεται </t>
    </r>
    <r>
      <rPr>
        <b/>
        <sz val="11"/>
        <color indexed="8"/>
        <rFont val="Arial"/>
        <family val="2"/>
        <charset val="161"/>
      </rPr>
      <t>ΟΠΩΣΔΗΠΟΤΕ</t>
    </r>
    <r>
      <rPr>
        <sz val="11"/>
        <color indexed="8"/>
        <rFont val="Arial"/>
        <family val="2"/>
        <charset val="161"/>
      </rPr>
      <t xml:space="preserve"> σχόλιο στο οποίο θα αναφέρεται ο αριθμός της Υπουργικής Απόφασης, το ΦΕΚ κ.τ.λ. Τα σχόλια ΔΕΝ είναι ορατά στην εκτύπωση. Μπορείτε να τα κάνετε ορατά στην οθόνη και την εκτύπωση, επιλέγοντας την εντολή </t>
    </r>
    <r>
      <rPr>
        <b/>
        <sz val="11"/>
        <color indexed="8"/>
        <rFont val="Arial"/>
        <family val="2"/>
        <charset val="161"/>
      </rPr>
      <t xml:space="preserve">"Εμφάνιση όλων των σχολίων" </t>
    </r>
    <r>
      <rPr>
        <sz val="11"/>
        <color indexed="8"/>
        <rFont val="Arial"/>
        <family val="2"/>
        <charset val="161"/>
      </rPr>
      <t>από την καρτέλα του Μενού "Αναθεώρηση".</t>
    </r>
  </si>
  <si>
    <r>
      <t xml:space="preserve">Οι Προσωποπαγείς και ΙΔΑΧ θέσεις αναφέρονται στο κάτω μέρος του πίνακα. Σε περίπτωση που κάποιες εξ' αυτών δεσμεύουν οργανικές θέσεις, αυτό θα σημειώνεται στο κελί της στήλης </t>
    </r>
    <r>
      <rPr>
        <b/>
        <sz val="11"/>
        <color indexed="8"/>
        <rFont val="Arial"/>
        <family val="2"/>
        <charset val="161"/>
      </rPr>
      <t>"ΔΕΣΜΕΥΜΕΝΕΣ από υπηρετούντες ΙΔΑΧ κ.τ.λ."</t>
    </r>
    <r>
      <rPr>
        <sz val="11"/>
        <color indexed="8"/>
        <rFont val="Arial"/>
        <family val="2"/>
        <charset val="161"/>
      </rPr>
      <t xml:space="preserve">, στον χώρο των οργανικών θέσεων, στη γραμμή της συγκεκριμένης ειδικότητας. </t>
    </r>
  </si>
  <si>
    <r>
      <t xml:space="preserve">Η μόνες περιπτώσεις που σημειώνουμε αριθμούς και με αρνητικό πρόσημο, είναι στις στήλες που αφορούν </t>
    </r>
    <r>
      <rPr>
        <b/>
        <sz val="11"/>
        <color indexed="8"/>
        <rFont val="Arial"/>
        <family val="2"/>
        <charset val="161"/>
      </rPr>
      <t>Τροποποιήσεις θέσεων</t>
    </r>
    <r>
      <rPr>
        <sz val="11"/>
        <color indexed="8"/>
        <rFont val="Arial"/>
        <family val="2"/>
        <charset val="161"/>
      </rPr>
      <t xml:space="preserve"> και στις στήλες </t>
    </r>
    <r>
      <rPr>
        <b/>
        <sz val="11"/>
        <color indexed="8"/>
        <rFont val="Arial"/>
        <family val="2"/>
        <charset val="161"/>
      </rPr>
      <t>"Αποσπασμένοι προς/από"</t>
    </r>
    <r>
      <rPr>
        <sz val="11"/>
        <color indexed="8"/>
        <rFont val="Arial"/>
        <family val="2"/>
        <charset val="161"/>
      </rPr>
      <t xml:space="preserve">, και </t>
    </r>
    <r>
      <rPr>
        <b/>
        <sz val="11"/>
        <color indexed="8"/>
        <rFont val="Arial"/>
        <family val="2"/>
        <charset val="161"/>
      </rPr>
      <t>"Μετακινήσεις προς/από"</t>
    </r>
    <r>
      <rPr>
        <sz val="11"/>
        <color indexed="8"/>
        <rFont val="Arial"/>
        <family val="2"/>
        <charset val="161"/>
      </rPr>
      <t>, ώστε να λειτουργούν οι τύποι. Αριθμός με αρνητικό πρόσημο σημαίνει ότι αποχώρησαν αντίστοιχοι υπάλληλοι ή μεταφέρθηκαν αλλού οι αντίστοιχες θέσεις. Αριθμός με θετικό πρόσημο σημαίνει ότι προστέθηκαν αντίστοιχοι υπάλληλοι ή θέσεις.</t>
    </r>
  </si>
  <si>
    <t xml:space="preserve">Η διαμόρφωση των πινάκων είναι για εκτύπωση σε χαρτί Α3. Αν θέλετε να τυπώσετε τους πίνακες σε άλλες διαστάσεις, κάντε ένα αντίγραφο και δουλέψτε εκεί. </t>
  </si>
  <si>
    <r>
      <rPr>
        <b/>
        <sz val="11"/>
        <color indexed="8"/>
        <rFont val="Arial"/>
        <family val="2"/>
        <charset val="161"/>
      </rPr>
      <t>ΜΗΝ αλλάζετε τη μορφοποίηση των πινάκων.</t>
    </r>
    <r>
      <rPr>
        <sz val="11"/>
        <color indexed="8"/>
        <rFont val="Arial"/>
        <family val="2"/>
        <charset val="161"/>
      </rPr>
      <t xml:space="preserve"> Αν το κρίνετε απαραίτητο, επικοινωνήστε πρώτα τηλεφωνικά με την κ. Αποστολίδου στο τηλ. 213-20.10.486.</t>
    </r>
  </si>
  <si>
    <t>Στο ανωτέρω έγραφο υπάρχουν σημεία που χρειάζονται διευκρίνιση ή επιπλέον στοιχεία. Τα αντίστοιχα κελιά είναι χρωματισμένα με κίτρινο.</t>
  </si>
  <si>
    <t>ΠΑΡΑΤΗΡΗΣΕΙΣ ΜΕΤΑ ΤΗΝ ΕΠΕΞΕΡΓΑΣΙΑ σε σύγκριση με τον άλλο πίνακα του Αυγούστου 2014 (αρ. πρωτ. ΣΠΗΛΙΟΠΟΥΛΕΙΟ 3497/27.08.2014)</t>
  </si>
  <si>
    <t>ΕΙΔΙΚΕΣ ΘΕΣΕΙΣ</t>
  </si>
  <si>
    <t>ΙΑΤΡΙΚΟ ΠΡΟΣΩΠΙΚΟ</t>
  </si>
  <si>
    <t>ΕΙΣΗΓΗΣΕΙΣ / ΤΡΟΠΟΠΟΙΗΣΕΙΣ</t>
  </si>
  <si>
    <t>ΤΡΕΧΟΝΤΑ ΣΤΟΙΧΕΙΑ (Δημοσιευμένα)</t>
  </si>
  <si>
    <t xml:space="preserve">ΚΕΝΕΣ </t>
  </si>
  <si>
    <t>ΥΠΗΡΕΤΟΥΝΤΕΣ</t>
  </si>
  <si>
    <t>ΣΗΜΕΙΩΣΕΙΣ</t>
  </si>
  <si>
    <t xml:space="preserve">ΔΕΣΜΕΥΜΕΝΕΣ </t>
  </si>
  <si>
    <t>Εκκρεμεί Τροποποίηση</t>
  </si>
  <si>
    <t>ΠΡΑΓΜΑΤΙΚΑ ΚΕΝΕΣ</t>
  </si>
  <si>
    <t>ΣΕ ΟΡΓΑΝΙΚΕΣ ΘΕΣΕΙΣ</t>
  </si>
  <si>
    <t>Ι.Δ.Ο.Χ.</t>
  </si>
  <si>
    <t>ΑΠΟΣΠΑΣΜΕΝΟΙ      ΠΡΟΣ / ΑΠΌ</t>
  </si>
  <si>
    <t>ΜΕΤΑΚΙΝΗΣΕΙΣ                ΠΡΟΣ / ΑΠΌ</t>
  </si>
  <si>
    <t xml:space="preserve">ΠΡΑΓΜΑΤΙΚΑ ΥΠΗΡΕΤΟΥΝΤΕΣ                     </t>
  </si>
  <si>
    <t>Από   ΙΔΑΧ  κ.τ.λ.</t>
  </si>
  <si>
    <t>Από   Προκήρυξη</t>
  </si>
  <si>
    <t>Άλλο  (Συνταξιοδ. κ.ά.)</t>
  </si>
  <si>
    <t>ΜΕ ΕΝΤΟΛΗ ΜΙΣΘΟΥ</t>
  </si>
  <si>
    <t>ΔΙΟΙΚΗΤΙΚΟ ΠΡΟΣΩΠΙΚΟ</t>
  </si>
  <si>
    <t>ΝΟΣΗΛΕΥΤΙΚΟ ΠΡΟΣΩΠΙΚΟ</t>
  </si>
  <si>
    <t>ΛΟΙΠΟ ΠΡΟΣΩΠΙΚΟ ΙΑΤΡΙΚΗΣ ΥΠΗΡΕΣΙΑΣ</t>
  </si>
  <si>
    <t>ΙΑΤΡΙΚΟ ΠΛΗΡΟΥΣ &amp; ΑΠΟΚΛΕΙΣΤΙΚΗΣ ΑΠΑΣΧΟΛΗΣΗΣ</t>
  </si>
  <si>
    <t>ΤΕΧΝΙΚΟ ΠΡΟΣΩΠΙΚΟ</t>
  </si>
  <si>
    <r>
      <t xml:space="preserve">Οι στήλες </t>
    </r>
    <r>
      <rPr>
        <b/>
        <sz val="11"/>
        <color rgb="FFCC00CC"/>
        <rFont val="Arial"/>
        <family val="2"/>
        <charset val="161"/>
      </rPr>
      <t>με φούξια γράμματα</t>
    </r>
    <r>
      <rPr>
        <sz val="11"/>
        <color theme="1"/>
        <rFont val="Arial"/>
        <family val="2"/>
        <charset val="161"/>
      </rPr>
      <t xml:space="preserve"> καθώς και η στήλη με τα στοιχεία του Οργανισμού έχουν κλειδωθεί είτε επειδή δεν πρέπει να αλλάξουν είτε επειδή περιέχουν τύπους και διαμορφώνονται ανάλογα με τα στοιχεία των άλλων στηλών. Ο κωδικός ασφαλείας για το κλείδωμα/ξεκλείδωμά τους είναι:  </t>
    </r>
    <r>
      <rPr>
        <b/>
        <sz val="11"/>
        <color rgb="FFFF0000"/>
        <rFont val="Arial"/>
        <family val="2"/>
        <charset val="161"/>
      </rPr>
      <t>123</t>
    </r>
  </si>
  <si>
    <t xml:space="preserve">ΟΡΓΑΝΙΣΜΟΣ ΥΑ Υ4α/112192 ΦΕΚ 3323/12.12.2012 </t>
  </si>
  <si>
    <t>1η ΕΙΣΗΓΗΣΗ ΤΡΟΠΟΠΟΙΗΣΗΣ ΔΥΠΕ  15382/10.6.2013 ορθή 04.07.2013</t>
  </si>
  <si>
    <t>ΕΙΔΙΚΟ ΕΠΙΣΤΗΜΟΝΙΚΟ ΠΡΟΣΩΠΙΚΟ (ΙΔΟΧ 1 Έτους) (αρθρ. 7, παρ. 10, ν. 3529/2005)</t>
  </si>
  <si>
    <t xml:space="preserve">ΚΟΙΝΟΣ ΔΙΟΙΚΗΤΗΣ </t>
  </si>
  <si>
    <t>ΑΝΑΠΛΗΡΩΤΗΣ ΔΙΟΙΚΗΤΗΣ (παρ. 1, άρθ. 69, ν. 3918/2011)</t>
  </si>
  <si>
    <t>1 ΕΠΙΚΟΥΡΙΚΟ</t>
  </si>
  <si>
    <t>2 ΕΞΩΤΕΡΙΚΟΥΣ ΣΥΝΕΡΓΑΤΕΣ</t>
  </si>
  <si>
    <t>1 ΑΠΌ ΠΡΟΓΡΑΜΜΑ ΟΑΕΔ</t>
  </si>
  <si>
    <t>ΕΧΕΙ ΖΗΤΗΘΕΙ  ΤΡΟΠΟΠΟΙΗΣΗ ΤΗΣ ΜΙΑΣ ΘΕΣΗΣ ΣΕ ΤΕ ΚΟΙΝΩΝΙΚΗΣ ΕΡΓΑΣΙΑΣ</t>
  </si>
  <si>
    <t>ΕΧΕΙ ΖΗΤΗΘΕΙ  ΤΡΟΠΟΠΟΙΗΣΗ ΤΗΣ ΘΕΣΗΣ ΣΕ ΔΕ ΒΟΗΘΩΝ ΝΟΛΗΛΕΥΤΙΚΗΣ</t>
  </si>
  <si>
    <t>1 ΜΕ ΜΕΤΑΚΙΝΗΣΗ ΑΠΌ ΤΟ ΚΑΤ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</si>
</sst>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8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rgb="FFC00000"/>
      <name val="Arial"/>
      <family val="2"/>
      <charset val="161"/>
    </font>
    <font>
      <b/>
      <sz val="8"/>
      <color rgb="FFFF0000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9"/>
      <color rgb="FFFF0000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6"/>
      <color theme="1"/>
      <name val="Arial"/>
      <family val="2"/>
      <charset val="161"/>
    </font>
    <font>
      <sz val="6"/>
      <color theme="1"/>
      <name val="Arial"/>
      <family val="2"/>
      <charset val="161"/>
    </font>
    <font>
      <sz val="6"/>
      <color theme="1"/>
      <name val="Calibri"/>
      <family val="2"/>
      <charset val="161"/>
      <scheme val="minor"/>
    </font>
    <font>
      <b/>
      <sz val="7"/>
      <color rgb="FFFF000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9"/>
      <color theme="1"/>
      <name val="Arial"/>
      <family val="2"/>
      <charset val="161"/>
    </font>
    <font>
      <sz val="6"/>
      <color rgb="FF0000CC"/>
      <name val="Arial"/>
      <family val="2"/>
      <charset val="161"/>
    </font>
    <font>
      <sz val="11"/>
      <color rgb="FF0000CC"/>
      <name val="Arial"/>
      <family val="2"/>
      <charset val="161"/>
    </font>
    <font>
      <b/>
      <sz val="11"/>
      <color rgb="FF0000CC"/>
      <name val="Arial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10"/>
      <color rgb="FF008000"/>
      <name val="Calibri"/>
      <family val="2"/>
      <charset val="161"/>
      <scheme val="minor"/>
    </font>
    <font>
      <b/>
      <sz val="10"/>
      <color rgb="FFCC00CC"/>
      <name val="Arial"/>
      <family val="2"/>
      <charset val="161"/>
    </font>
    <font>
      <b/>
      <sz val="9"/>
      <color rgb="FF0000FE"/>
      <name val="Arial"/>
      <family val="2"/>
      <charset val="161"/>
    </font>
    <font>
      <b/>
      <sz val="9"/>
      <color rgb="FFCC00CC"/>
      <name val="Arial"/>
      <family val="2"/>
      <charset val="161"/>
    </font>
    <font>
      <b/>
      <sz val="9"/>
      <color rgb="FF0000CC"/>
      <name val="Calibri"/>
      <family val="2"/>
      <charset val="161"/>
      <scheme val="minor"/>
    </font>
    <font>
      <b/>
      <sz val="9"/>
      <color rgb="FF0000CC"/>
      <name val="Arial"/>
      <family val="2"/>
      <charset val="161"/>
    </font>
    <font>
      <b/>
      <sz val="9.5"/>
      <color rgb="FF0000FE"/>
      <name val="Arial"/>
      <family val="2"/>
      <charset val="161"/>
    </font>
    <font>
      <sz val="11"/>
      <color rgb="FFCC00CC"/>
      <name val="Arial"/>
      <family val="2"/>
      <charset val="161"/>
    </font>
    <font>
      <sz val="11"/>
      <color rgb="FF0000FE"/>
      <name val="Arial"/>
      <family val="2"/>
      <charset val="161"/>
    </font>
    <font>
      <sz val="7"/>
      <color rgb="FFFF0000"/>
      <name val="Arial"/>
      <family val="2"/>
      <charset val="161"/>
    </font>
    <font>
      <b/>
      <sz val="11"/>
      <color rgb="FFCC00CC"/>
      <name val="Arial"/>
      <family val="2"/>
      <charset val="161"/>
    </font>
    <font>
      <b/>
      <sz val="11"/>
      <color rgb="FF0000FE"/>
      <name val="Arial"/>
      <family val="2"/>
      <charset val="161"/>
    </font>
    <font>
      <sz val="11"/>
      <color rgb="FFCC00CC"/>
      <name val="Calibri"/>
      <family val="2"/>
      <charset val="161"/>
      <scheme val="minor"/>
    </font>
    <font>
      <b/>
      <sz val="11"/>
      <color rgb="FFFF0000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125">
        <bgColor theme="9" tint="0.79998168889431442"/>
      </patternFill>
    </fill>
    <fill>
      <patternFill patternType="solid">
        <fgColor rgb="FFE5F5FF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5" tint="0.3999450666829432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lightUp">
        <fgColor theme="9" tint="0.39994506668294322"/>
        <bgColor indexed="65"/>
      </patternFill>
    </fill>
    <fill>
      <patternFill patternType="lightUp">
        <fgColor theme="9" tint="0.39994506668294322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slantDashDot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theme="0" tint="-0.34998626667073579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 style="hair">
        <color theme="0" tint="-0.34998626667073579"/>
      </diagonal>
    </border>
    <border diagonalUp="1">
      <left style="double">
        <color indexed="64"/>
      </left>
      <right style="double">
        <color indexed="64"/>
      </right>
      <top style="thin">
        <color indexed="64"/>
      </top>
      <bottom/>
      <diagonal style="hair">
        <color theme="0" tint="-0.34998626667073579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theme="0" tint="-0.34998626667073579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slantDashDot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slantDashDot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slantDashDot">
        <color indexed="64"/>
      </top>
      <bottom style="thin">
        <color indexed="64"/>
      </bottom>
      <diagonal/>
    </border>
    <border>
      <left style="hair">
        <color indexed="64"/>
      </left>
      <right/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slantDashDot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slantDashDot">
        <color indexed="64"/>
      </bottom>
      <diagonal/>
    </border>
    <border>
      <left style="hair">
        <color indexed="64"/>
      </left>
      <right/>
      <top style="thin">
        <color indexed="64"/>
      </top>
      <bottom style="slantDashDot">
        <color indexed="64"/>
      </bottom>
      <diagonal/>
    </border>
    <border diagonalUp="1">
      <left style="double">
        <color indexed="64"/>
      </left>
      <right style="double">
        <color indexed="64"/>
      </right>
      <top style="thin">
        <color indexed="64"/>
      </top>
      <bottom style="slantDashDot">
        <color indexed="64"/>
      </bottom>
      <diagonal style="hair">
        <color theme="0" tint="-0.34998626667073579"/>
      </diagonal>
    </border>
    <border diagonalUp="1">
      <left style="double">
        <color indexed="64"/>
      </left>
      <right style="double">
        <color indexed="64"/>
      </right>
      <top style="slantDashDot">
        <color indexed="64"/>
      </top>
      <bottom style="thin">
        <color indexed="64"/>
      </bottom>
      <diagonal style="hair">
        <color theme="0" tint="-0.34998626667073579"/>
      </diagonal>
    </border>
  </borders>
  <cellStyleXfs count="1">
    <xf numFmtId="0" fontId="0" fillId="0" borderId="0"/>
  </cellStyleXfs>
  <cellXfs count="2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5" borderId="0" xfId="0" applyFont="1" applyFill="1" applyAlignment="1">
      <alignment wrapText="1"/>
    </xf>
    <xf numFmtId="0" fontId="14" fillId="6" borderId="0" xfId="0" applyFont="1" applyFill="1" applyAlignment="1">
      <alignment wrapText="1"/>
    </xf>
    <xf numFmtId="0" fontId="0" fillId="0" borderId="0" xfId="0" applyAlignment="1">
      <alignment vertical="center"/>
    </xf>
    <xf numFmtId="0" fontId="25" fillId="7" borderId="25" xfId="0" applyFont="1" applyFill="1" applyBorder="1" applyAlignment="1" applyProtection="1">
      <alignment horizontal="center" vertical="center" wrapText="1"/>
      <protection locked="0"/>
    </xf>
    <xf numFmtId="0" fontId="9" fillId="7" borderId="0" xfId="0" applyFont="1" applyFill="1" applyBorder="1" applyProtection="1">
      <protection locked="0"/>
    </xf>
    <xf numFmtId="0" fontId="26" fillId="7" borderId="25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1" fontId="2" fillId="2" borderId="26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" fontId="1" fillId="2" borderId="26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1" fontId="27" fillId="0" borderId="0" xfId="0" applyNumberFormat="1" applyFont="1" applyFill="1" applyBorder="1" applyAlignment="1" applyProtection="1">
      <alignment horizontal="center" vertical="center" wrapText="1"/>
    </xf>
    <xf numFmtId="1" fontId="26" fillId="7" borderId="25" xfId="0" applyNumberFormat="1" applyFont="1" applyFill="1" applyBorder="1" applyAlignment="1" applyProtection="1">
      <alignment horizontal="center" vertical="center" wrapText="1"/>
    </xf>
    <xf numFmtId="0" fontId="34" fillId="8" borderId="32" xfId="0" applyFont="1" applyFill="1" applyBorder="1" applyAlignment="1" applyProtection="1">
      <protection locked="0"/>
    </xf>
    <xf numFmtId="0" fontId="34" fillId="8" borderId="33" xfId="0" applyFont="1" applyFill="1" applyBorder="1" applyAlignment="1" applyProtection="1">
      <protection locked="0"/>
    </xf>
    <xf numFmtId="0" fontId="34" fillId="8" borderId="34" xfId="0" applyFont="1" applyFill="1" applyBorder="1" applyAlignment="1" applyProtection="1">
      <protection locked="0"/>
    </xf>
    <xf numFmtId="0" fontId="35" fillId="8" borderId="39" xfId="0" applyFont="1" applyFill="1" applyBorder="1" applyAlignment="1" applyProtection="1">
      <alignment horizontal="center" vertical="center" textRotation="90" wrapText="1"/>
      <protection locked="0"/>
    </xf>
    <xf numFmtId="0" fontId="35" fillId="8" borderId="40" xfId="0" applyFont="1" applyFill="1" applyBorder="1" applyAlignment="1" applyProtection="1">
      <alignment horizontal="center" vertical="center" textRotation="90" wrapText="1"/>
      <protection locked="0"/>
    </xf>
    <xf numFmtId="0" fontId="35" fillId="8" borderId="41" xfId="0" applyFont="1" applyFill="1" applyBorder="1" applyAlignment="1" applyProtection="1">
      <alignment horizontal="center" vertical="center" textRotation="90" wrapText="1"/>
      <protection locked="0"/>
    </xf>
    <xf numFmtId="0" fontId="37" fillId="7" borderId="25" xfId="0" applyFont="1" applyFill="1" applyBorder="1" applyAlignment="1" applyProtection="1">
      <alignment horizontal="center" vertical="center" wrapText="1"/>
    </xf>
    <xf numFmtId="0" fontId="26" fillId="7" borderId="25" xfId="0" applyFont="1" applyFill="1" applyBorder="1" applyAlignment="1" applyProtection="1">
      <alignment horizontal="center" vertical="center" wrapText="1"/>
      <protection locked="0"/>
    </xf>
    <xf numFmtId="0" fontId="38" fillId="7" borderId="25" xfId="0" applyFont="1" applyFill="1" applyBorder="1" applyAlignment="1" applyProtection="1">
      <alignment horizontal="center" vertical="center" wrapText="1"/>
      <protection locked="0"/>
    </xf>
    <xf numFmtId="0" fontId="39" fillId="7" borderId="25" xfId="0" applyFont="1" applyFill="1" applyBorder="1" applyAlignment="1" applyProtection="1">
      <alignment horizontal="center" wrapText="1"/>
      <protection locked="0"/>
    </xf>
    <xf numFmtId="1" fontId="37" fillId="2" borderId="6" xfId="0" applyNumberFormat="1" applyFont="1" applyFill="1" applyBorder="1" applyAlignment="1" applyProtection="1">
      <alignment horizontal="center" vertical="center" wrapText="1"/>
    </xf>
    <xf numFmtId="1" fontId="37" fillId="0" borderId="30" xfId="0" applyNumberFormat="1" applyFont="1" applyBorder="1" applyAlignment="1" applyProtection="1">
      <alignment horizontal="center" vertical="center" wrapText="1"/>
    </xf>
    <xf numFmtId="1" fontId="26" fillId="0" borderId="32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37" fillId="2" borderId="3" xfId="0" applyNumberFormat="1" applyFont="1" applyFill="1" applyBorder="1" applyAlignment="1" applyProtection="1">
      <alignment horizontal="center" vertical="center" wrapText="1"/>
    </xf>
    <xf numFmtId="1" fontId="38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38" fillId="9" borderId="33" xfId="0" applyNumberFormat="1" applyFont="1" applyFill="1" applyBorder="1" applyAlignment="1" applyProtection="1">
      <alignment horizontal="center" vertical="center" wrapText="1"/>
      <protection locked="0"/>
    </xf>
    <xf numFmtId="1" fontId="38" fillId="9" borderId="36" xfId="0" applyNumberFormat="1" applyFont="1" applyFill="1" applyBorder="1" applyAlignment="1" applyProtection="1">
      <alignment horizontal="center" vertical="center" wrapText="1"/>
      <protection locked="0"/>
    </xf>
    <xf numFmtId="1" fontId="37" fillId="2" borderId="1" xfId="0" applyNumberFormat="1" applyFont="1" applyFill="1" applyBorder="1" applyAlignment="1" applyProtection="1">
      <alignment horizontal="center" vertical="center" wrapText="1"/>
    </xf>
    <xf numFmtId="1" fontId="39" fillId="2" borderId="1" xfId="0" applyNumberFormat="1" applyFont="1" applyFill="1" applyBorder="1" applyAlignment="1" applyProtection="1">
      <alignment horizontal="center" wrapText="1"/>
      <protection locked="0"/>
    </xf>
    <xf numFmtId="1" fontId="40" fillId="2" borderId="6" xfId="0" applyNumberFormat="1" applyFont="1" applyFill="1" applyBorder="1" applyAlignment="1" applyProtection="1">
      <alignment horizontal="center" vertical="center" wrapText="1"/>
    </xf>
    <xf numFmtId="1" fontId="40" fillId="0" borderId="30" xfId="0" applyNumberFormat="1" applyFont="1" applyBorder="1" applyAlignment="1" applyProtection="1">
      <alignment horizontal="center" vertical="center" wrapText="1"/>
    </xf>
    <xf numFmtId="1" fontId="27" fillId="0" borderId="32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40" fillId="2" borderId="1" xfId="0" applyNumberFormat="1" applyFont="1" applyFill="1" applyBorder="1" applyAlignment="1" applyProtection="1">
      <alignment horizontal="center" vertical="center" wrapText="1"/>
    </xf>
    <xf numFmtId="1" fontId="18" fillId="10" borderId="1" xfId="0" applyNumberFormat="1" applyFont="1" applyFill="1" applyBorder="1" applyAlignment="1" applyProtection="1">
      <alignment horizontal="center" wrapText="1"/>
      <protection locked="0"/>
    </xf>
    <xf numFmtId="1" fontId="40" fillId="0" borderId="0" xfId="0" applyNumberFormat="1" applyFont="1" applyFill="1" applyBorder="1" applyAlignment="1" applyProtection="1">
      <alignment horizontal="center" vertical="center" wrapText="1"/>
    </xf>
    <xf numFmtId="1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37" fillId="7" borderId="25" xfId="0" applyNumberFormat="1" applyFont="1" applyFill="1" applyBorder="1" applyAlignment="1" applyProtection="1">
      <alignment horizontal="center" vertical="center" wrapText="1"/>
    </xf>
    <xf numFmtId="1" fontId="26" fillId="7" borderId="25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3" xfId="0" applyNumberFormat="1" applyFont="1" applyFill="1" applyBorder="1" applyAlignment="1" applyProtection="1">
      <alignment horizontal="center" vertical="center" wrapText="1"/>
    </xf>
    <xf numFmtId="1" fontId="3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6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justify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0" fillId="2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4" fillId="0" borderId="1" xfId="0" applyFont="1" applyBorder="1" applyAlignment="1" applyProtection="1">
      <alignment horizontal="justify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justify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5" fillId="0" borderId="0" xfId="0" applyFont="1" applyBorder="1" applyAlignment="1" applyProtection="1">
      <alignment horizontal="justify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7" fillId="11" borderId="0" xfId="0" applyFont="1" applyFill="1" applyProtection="1">
      <protection locked="0"/>
    </xf>
    <xf numFmtId="0" fontId="7" fillId="11" borderId="0" xfId="0" applyFont="1" applyFill="1" applyAlignment="1" applyProtection="1">
      <alignment horizontal="center"/>
      <protection locked="0"/>
    </xf>
    <xf numFmtId="0" fontId="9" fillId="11" borderId="0" xfId="0" applyFont="1" applyFill="1" applyAlignment="1" applyProtection="1">
      <alignment horizontal="left" vertical="center"/>
      <protection locked="0"/>
    </xf>
    <xf numFmtId="0" fontId="20" fillId="12" borderId="0" xfId="0" applyFont="1" applyFill="1" applyProtection="1">
      <protection locked="0"/>
    </xf>
    <xf numFmtId="0" fontId="16" fillId="0" borderId="10" xfId="0" applyFont="1" applyBorder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2" fillId="2" borderId="26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 vertical="center" wrapText="1"/>
    </xf>
    <xf numFmtId="0" fontId="0" fillId="12" borderId="0" xfId="0" applyFont="1" applyFill="1" applyProtection="1"/>
    <xf numFmtId="0" fontId="2" fillId="2" borderId="48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0" fillId="0" borderId="0" xfId="0" applyFill="1" applyProtection="1"/>
    <xf numFmtId="0" fontId="0" fillId="2" borderId="0" xfId="0" applyFont="1" applyFill="1" applyProtection="1"/>
    <xf numFmtId="0" fontId="11" fillId="2" borderId="5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21" fillId="2" borderId="5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center" vertical="center" wrapText="1"/>
    </xf>
    <xf numFmtId="0" fontId="20" fillId="12" borderId="0" xfId="0" applyFont="1" applyFill="1" applyProtection="1"/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20" fillId="0" borderId="0" xfId="0" applyFont="1" applyFill="1" applyProtection="1"/>
    <xf numFmtId="0" fontId="20" fillId="2" borderId="0" xfId="0" applyFont="1" applyFill="1" applyProtection="1"/>
    <xf numFmtId="0" fontId="0" fillId="0" borderId="0" xfId="0" applyProtection="1"/>
    <xf numFmtId="0" fontId="37" fillId="2" borderId="6" xfId="0" applyFont="1" applyFill="1" applyBorder="1" applyAlignment="1" applyProtection="1">
      <alignment horizontal="center" vertical="center" wrapText="1"/>
    </xf>
    <xf numFmtId="0" fontId="42" fillId="2" borderId="0" xfId="0" applyFont="1" applyFill="1" applyBorder="1" applyProtection="1"/>
    <xf numFmtId="0" fontId="40" fillId="2" borderId="0" xfId="0" applyFont="1" applyFill="1" applyBorder="1" applyAlignment="1" applyProtection="1">
      <alignment horizontal="center" vertical="center" wrapText="1"/>
    </xf>
    <xf numFmtId="0" fontId="42" fillId="12" borderId="0" xfId="0" applyFont="1" applyFill="1" applyProtection="1"/>
    <xf numFmtId="0" fontId="42" fillId="0" borderId="0" xfId="0" applyFont="1" applyFill="1" applyProtection="1"/>
    <xf numFmtId="0" fontId="42" fillId="2" borderId="0" xfId="0" applyFont="1" applyFill="1" applyProtection="1"/>
    <xf numFmtId="0" fontId="2" fillId="2" borderId="5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40" fillId="2" borderId="6" xfId="0" applyFont="1" applyFill="1" applyBorder="1" applyAlignment="1" applyProtection="1">
      <alignment horizontal="center" vertical="center" wrapText="1"/>
    </xf>
    <xf numFmtId="1" fontId="40" fillId="0" borderId="3" xfId="0" applyNumberFormat="1" applyFont="1" applyFill="1" applyBorder="1" applyAlignment="1" applyProtection="1">
      <alignment horizontal="center" vertical="center" wrapText="1"/>
    </xf>
    <xf numFmtId="1" fontId="41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41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41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" xfId="0" applyNumberFormat="1" applyFont="1" applyFill="1" applyBorder="1" applyAlignment="1" applyProtection="1">
      <alignment horizontal="center" wrapText="1"/>
      <protection locked="0"/>
    </xf>
    <xf numFmtId="1" fontId="14" fillId="2" borderId="26" xfId="0" applyNumberFormat="1" applyFont="1" applyFill="1" applyBorder="1" applyAlignment="1" applyProtection="1">
      <alignment horizontal="center" vertical="center" wrapText="1"/>
    </xf>
    <xf numFmtId="0" fontId="37" fillId="2" borderId="5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7" fillId="2" borderId="52" xfId="0" applyFont="1" applyFill="1" applyBorder="1" applyAlignment="1" applyProtection="1">
      <alignment horizontal="center" vertical="center" wrapText="1"/>
    </xf>
    <xf numFmtId="1" fontId="37" fillId="0" borderId="27" xfId="0" applyNumberFormat="1" applyFont="1" applyBorder="1" applyAlignment="1" applyProtection="1">
      <alignment horizontal="center" vertical="center" wrapText="1"/>
    </xf>
    <xf numFmtId="1" fontId="26" fillId="0" borderId="53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54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55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28" xfId="0" applyNumberFormat="1" applyFont="1" applyFill="1" applyBorder="1" applyAlignment="1" applyProtection="1">
      <alignment horizontal="center" vertical="center" wrapText="1"/>
    </xf>
    <xf numFmtId="1" fontId="38" fillId="0" borderId="56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54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57" xfId="0" applyNumberFormat="1" applyFont="1" applyFill="1" applyBorder="1" applyAlignment="1" applyProtection="1">
      <alignment horizontal="center" vertical="center" wrapText="1"/>
      <protection locked="0"/>
    </xf>
    <xf numFmtId="1" fontId="37" fillId="2" borderId="13" xfId="0" applyNumberFormat="1" applyFont="1" applyFill="1" applyBorder="1" applyAlignment="1" applyProtection="1">
      <alignment horizontal="center" vertical="center" wrapText="1"/>
    </xf>
    <xf numFmtId="1" fontId="39" fillId="2" borderId="13" xfId="0" applyNumberFormat="1" applyFont="1" applyFill="1" applyBorder="1" applyAlignment="1" applyProtection="1">
      <alignment horizont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" fontId="37" fillId="0" borderId="29" xfId="0" applyNumberFormat="1" applyFont="1" applyBorder="1" applyAlignment="1" applyProtection="1">
      <alignment horizontal="center" vertical="center" wrapText="1"/>
    </xf>
    <xf numFmtId="1" fontId="26" fillId="0" borderId="59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60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61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25" xfId="0" applyNumberFormat="1" applyFont="1" applyFill="1" applyBorder="1" applyAlignment="1" applyProtection="1">
      <alignment horizontal="center" vertical="center" wrapText="1"/>
    </xf>
    <xf numFmtId="1" fontId="38" fillId="0" borderId="62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60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37" fillId="2" borderId="7" xfId="0" applyNumberFormat="1" applyFont="1" applyFill="1" applyBorder="1" applyAlignment="1" applyProtection="1">
      <alignment horizontal="center" vertical="center" wrapText="1"/>
    </xf>
    <xf numFmtId="1" fontId="39" fillId="2" borderId="7" xfId="0" applyNumberFormat="1" applyFont="1" applyFill="1" applyBorder="1" applyAlignment="1" applyProtection="1">
      <alignment horizontal="center" wrapText="1"/>
      <protection locked="0"/>
    </xf>
    <xf numFmtId="0" fontId="3" fillId="2" borderId="64" xfId="0" applyFont="1" applyFill="1" applyBorder="1" applyAlignment="1" applyProtection="1">
      <alignment vertical="center" wrapText="1"/>
      <protection locked="0"/>
    </xf>
    <xf numFmtId="0" fontId="2" fillId="2" borderId="65" xfId="0" applyFont="1" applyFill="1" applyBorder="1" applyAlignment="1" applyProtection="1">
      <alignment horizontal="center" vertical="center" wrapText="1"/>
    </xf>
    <xf numFmtId="0" fontId="11" fillId="2" borderId="66" xfId="0" applyFont="1" applyFill="1" applyBorder="1" applyAlignment="1" applyProtection="1">
      <alignment horizontal="center" vertical="center" wrapText="1"/>
    </xf>
    <xf numFmtId="0" fontId="1" fillId="3" borderId="67" xfId="0" applyFont="1" applyFill="1" applyBorder="1" applyAlignment="1" applyProtection="1">
      <alignment horizontal="center" vertical="center" wrapText="1"/>
      <protection locked="0"/>
    </xf>
    <xf numFmtId="0" fontId="2" fillId="2" borderId="67" xfId="0" applyFont="1" applyFill="1" applyBorder="1" applyAlignment="1" applyProtection="1">
      <alignment horizontal="center" vertical="center" wrapText="1"/>
      <protection locked="0"/>
    </xf>
    <xf numFmtId="0" fontId="2" fillId="2" borderId="66" xfId="0" applyFont="1" applyFill="1" applyBorder="1" applyAlignment="1" applyProtection="1">
      <alignment horizontal="center" vertical="center" wrapText="1"/>
      <protection locked="0"/>
    </xf>
    <xf numFmtId="1" fontId="37" fillId="0" borderId="69" xfId="0" applyNumberFormat="1" applyFont="1" applyBorder="1" applyAlignment="1" applyProtection="1">
      <alignment horizontal="center" vertical="center" wrapText="1"/>
    </xf>
    <xf numFmtId="1" fontId="26" fillId="0" borderId="70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71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72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73" xfId="0" applyNumberFormat="1" applyFont="1" applyFill="1" applyBorder="1" applyAlignment="1" applyProtection="1">
      <alignment horizontal="center" vertical="center" wrapText="1"/>
    </xf>
    <xf numFmtId="1" fontId="38" fillId="0" borderId="74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71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75" xfId="0" applyNumberFormat="1" applyFont="1" applyFill="1" applyBorder="1" applyAlignment="1" applyProtection="1">
      <alignment horizontal="center" vertical="center" wrapText="1"/>
      <protection locked="0"/>
    </xf>
    <xf numFmtId="1" fontId="37" fillId="2" borderId="67" xfId="0" applyNumberFormat="1" applyFont="1" applyFill="1" applyBorder="1" applyAlignment="1" applyProtection="1">
      <alignment horizontal="center" vertical="center" wrapText="1"/>
    </xf>
    <xf numFmtId="1" fontId="39" fillId="2" borderId="67" xfId="0" applyNumberFormat="1" applyFont="1" applyFill="1" applyBorder="1" applyAlignment="1" applyProtection="1">
      <alignment horizontal="center" wrapText="1"/>
      <protection locked="0"/>
    </xf>
    <xf numFmtId="1" fontId="37" fillId="0" borderId="76" xfId="0" applyNumberFormat="1" applyFont="1" applyBorder="1" applyAlignment="1" applyProtection="1">
      <alignment horizontal="center" vertical="center" wrapText="1"/>
    </xf>
    <xf numFmtId="1" fontId="26" fillId="0" borderId="77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78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79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80" xfId="0" applyNumberFormat="1" applyFont="1" applyFill="1" applyBorder="1" applyAlignment="1" applyProtection="1">
      <alignment horizontal="center" vertical="center" wrapText="1"/>
    </xf>
    <xf numFmtId="1" fontId="38" fillId="0" borderId="81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78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82" xfId="0" applyNumberFormat="1" applyFont="1" applyFill="1" applyBorder="1" applyAlignment="1" applyProtection="1">
      <alignment horizontal="center" vertical="center" wrapText="1"/>
      <protection locked="0"/>
    </xf>
    <xf numFmtId="1" fontId="37" fillId="2" borderId="10" xfId="0" applyNumberFormat="1" applyFont="1" applyFill="1" applyBorder="1" applyAlignment="1" applyProtection="1">
      <alignment horizontal="center" vertical="center" wrapText="1"/>
    </xf>
    <xf numFmtId="1" fontId="39" fillId="2" borderId="10" xfId="0" applyNumberFormat="1" applyFont="1" applyFill="1" applyBorder="1" applyAlignment="1" applyProtection="1">
      <alignment horizontal="center" wrapText="1"/>
      <protection locked="0"/>
    </xf>
    <xf numFmtId="0" fontId="37" fillId="2" borderId="83" xfId="0" applyFont="1" applyFill="1" applyBorder="1" applyAlignment="1" applyProtection="1">
      <alignment horizontal="center" vertical="center" wrapText="1"/>
    </xf>
    <xf numFmtId="0" fontId="37" fillId="2" borderId="84" xfId="0" applyFont="1" applyFill="1" applyBorder="1" applyAlignment="1" applyProtection="1">
      <alignment horizontal="center" vertical="center" wrapText="1"/>
    </xf>
    <xf numFmtId="0" fontId="37" fillId="0" borderId="68" xfId="0" applyFont="1" applyFill="1" applyBorder="1" applyAlignment="1" applyProtection="1">
      <alignment horizontal="center" vertical="center" wrapText="1"/>
    </xf>
    <xf numFmtId="0" fontId="37" fillId="0" borderId="6" xfId="0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1" fontId="26" fillId="13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5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10" xfId="0" applyFont="1" applyFill="1" applyBorder="1" applyAlignment="1" applyProtection="1">
      <alignment horizontal="center" vertical="center" wrapText="1"/>
      <protection locked="0"/>
    </xf>
    <xf numFmtId="1" fontId="37" fillId="0" borderId="30" xfId="0" applyNumberFormat="1" applyFont="1" applyFill="1" applyBorder="1" applyAlignment="1" applyProtection="1">
      <alignment horizontal="center" vertical="center" wrapText="1"/>
    </xf>
    <xf numFmtId="1" fontId="37" fillId="14" borderId="3" xfId="0" applyNumberFormat="1" applyFont="1" applyFill="1" applyBorder="1" applyAlignment="1" applyProtection="1">
      <alignment horizontal="center" vertical="center" wrapText="1"/>
    </xf>
    <xf numFmtId="1" fontId="38" fillId="13" borderId="36" xfId="0" applyNumberFormat="1" applyFont="1" applyFill="1" applyBorder="1" applyAlignment="1" applyProtection="1">
      <alignment horizontal="center" vertical="center" wrapText="1"/>
      <protection locked="0"/>
    </xf>
    <xf numFmtId="0" fontId="37" fillId="13" borderId="6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wrapText="1"/>
    </xf>
    <xf numFmtId="0" fontId="31" fillId="2" borderId="26" xfId="0" applyFont="1" applyFill="1" applyBorder="1" applyAlignment="1" applyProtection="1">
      <alignment horizontal="center" vertical="center" wrapText="1"/>
    </xf>
    <xf numFmtId="0" fontId="31" fillId="2" borderId="37" xfId="0" applyFont="1" applyFill="1" applyBorder="1" applyAlignment="1" applyProtection="1">
      <alignment horizontal="center" vertical="center" wrapText="1"/>
    </xf>
    <xf numFmtId="0" fontId="30" fillId="0" borderId="30" xfId="0" applyFont="1" applyFill="1" applyBorder="1" applyAlignment="1" applyProtection="1">
      <alignment horizontal="center"/>
    </xf>
    <xf numFmtId="0" fontId="30" fillId="0" borderId="3" xfId="0" applyFont="1" applyFill="1" applyBorder="1" applyAlignment="1" applyProtection="1">
      <alignment horizontal="center"/>
    </xf>
    <xf numFmtId="0" fontId="30" fillId="0" borderId="31" xfId="0" applyFont="1" applyFill="1" applyBorder="1" applyAlignment="1" applyProtection="1">
      <alignment horizontal="center"/>
    </xf>
    <xf numFmtId="0" fontId="30" fillId="0" borderId="30" xfId="0" applyFont="1" applyFill="1" applyBorder="1" applyAlignment="1" applyProtection="1">
      <alignment horizontal="center"/>
      <protection locked="0"/>
    </xf>
    <xf numFmtId="0" fontId="30" fillId="0" borderId="3" xfId="0" applyFont="1" applyFill="1" applyBorder="1" applyAlignment="1" applyProtection="1">
      <alignment horizontal="center"/>
      <protection locked="0"/>
    </xf>
    <xf numFmtId="0" fontId="30" fillId="0" borderId="5" xfId="0" applyFont="1" applyFill="1" applyBorder="1" applyAlignment="1" applyProtection="1">
      <alignment horizontal="center"/>
      <protection locked="0"/>
    </xf>
    <xf numFmtId="0" fontId="32" fillId="8" borderId="1" xfId="0" applyFont="1" applyFill="1" applyBorder="1" applyAlignment="1" applyProtection="1">
      <alignment horizontal="center" vertical="center" wrapText="1"/>
      <protection locked="0"/>
    </xf>
    <xf numFmtId="0" fontId="32" fillId="8" borderId="2" xfId="0" applyFont="1" applyFill="1" applyBorder="1" applyAlignment="1" applyProtection="1">
      <alignment horizontal="center" vertical="center" wrapText="1"/>
      <protection locked="0"/>
    </xf>
    <xf numFmtId="0" fontId="33" fillId="0" borderId="30" xfId="0" applyFont="1" applyFill="1" applyBorder="1" applyAlignment="1" applyProtection="1">
      <alignment horizontal="center" vertical="center" wrapText="1"/>
    </xf>
    <xf numFmtId="0" fontId="33" fillId="0" borderId="38" xfId="0" applyFont="1" applyFill="1" applyBorder="1" applyAlignment="1" applyProtection="1">
      <alignment horizontal="center" vertical="center" wrapText="1"/>
    </xf>
    <xf numFmtId="0" fontId="35" fillId="8" borderId="1" xfId="0" applyFont="1" applyFill="1" applyBorder="1" applyAlignment="1" applyProtection="1">
      <alignment horizontal="center" vertical="center" textRotation="90" wrapText="1"/>
      <protection locked="0"/>
    </xf>
    <xf numFmtId="0" fontId="35" fillId="8" borderId="2" xfId="0" applyFont="1" applyFill="1" applyBorder="1" applyAlignment="1" applyProtection="1">
      <alignment horizontal="center" vertical="center" textRotation="90" wrapText="1"/>
      <protection locked="0"/>
    </xf>
    <xf numFmtId="0" fontId="33" fillId="0" borderId="31" xfId="0" applyFont="1" applyFill="1" applyBorder="1" applyAlignment="1" applyProtection="1">
      <alignment horizontal="center" vertical="center" wrapText="1"/>
    </xf>
    <xf numFmtId="0" fontId="33" fillId="0" borderId="42" xfId="0" applyFont="1" applyFill="1" applyBorder="1" applyAlignment="1" applyProtection="1">
      <alignment horizontal="center" vertical="center" wrapText="1"/>
    </xf>
    <xf numFmtId="0" fontId="36" fillId="8" borderId="35" xfId="0" applyFont="1" applyFill="1" applyBorder="1" applyAlignment="1" applyProtection="1">
      <alignment horizontal="center" vertical="center" textRotation="90" wrapText="1"/>
      <protection locked="0"/>
    </xf>
    <xf numFmtId="0" fontId="36" fillId="8" borderId="43" xfId="0" applyFont="1" applyFill="1" applyBorder="1" applyAlignment="1" applyProtection="1">
      <alignment horizontal="center" vertical="center" textRotation="90" wrapText="1"/>
      <protection locked="0"/>
    </xf>
    <xf numFmtId="0" fontId="32" fillId="8" borderId="33" xfId="0" applyFont="1" applyFill="1" applyBorder="1" applyAlignment="1" applyProtection="1">
      <alignment horizontal="center" vertical="center" textRotation="90" wrapText="1"/>
      <protection locked="0"/>
    </xf>
    <xf numFmtId="0" fontId="32" fillId="8" borderId="40" xfId="0" applyFont="1" applyFill="1" applyBorder="1" applyAlignment="1" applyProtection="1">
      <alignment horizontal="center" vertical="center" textRotation="90" wrapText="1"/>
      <protection locked="0"/>
    </xf>
    <xf numFmtId="0" fontId="33" fillId="0" borderId="36" xfId="0" applyFont="1" applyFill="1" applyBorder="1" applyAlignment="1" applyProtection="1">
      <alignment horizontal="center" vertical="center" wrapText="1"/>
    </xf>
    <xf numFmtId="0" fontId="33" fillId="0" borderId="44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20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textRotation="90" wrapText="1"/>
    </xf>
    <xf numFmtId="0" fontId="13" fillId="2" borderId="21" xfId="0" applyFont="1" applyFill="1" applyBorder="1" applyAlignment="1" applyProtection="1">
      <alignment horizontal="center" vertical="center" textRotation="90" wrapText="1"/>
    </xf>
    <xf numFmtId="0" fontId="13" fillId="2" borderId="24" xfId="0" applyFont="1" applyFill="1" applyBorder="1" applyAlignment="1" applyProtection="1">
      <alignment horizontal="center" vertical="center" textRotation="90" wrapText="1"/>
    </xf>
    <xf numFmtId="0" fontId="30" fillId="0" borderId="30" xfId="0" applyFont="1" applyFill="1" applyBorder="1" applyAlignment="1" applyProtection="1">
      <alignment horizontal="center" vertical="center"/>
    </xf>
    <xf numFmtId="0" fontId="30" fillId="0" borderId="3" xfId="0" applyFont="1" applyFill="1" applyBorder="1" applyAlignment="1" applyProtection="1">
      <alignment horizontal="center" vertical="center"/>
    </xf>
    <xf numFmtId="0" fontId="30" fillId="0" borderId="31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 textRotation="90" wrapText="1"/>
    </xf>
    <xf numFmtId="0" fontId="18" fillId="2" borderId="46" xfId="0" applyFont="1" applyFill="1" applyBorder="1" applyAlignment="1" applyProtection="1">
      <alignment horizontal="center" vertical="center" textRotation="90" wrapText="1"/>
    </xf>
    <xf numFmtId="0" fontId="5" fillId="3" borderId="13" xfId="0" applyFont="1" applyFill="1" applyBorder="1" applyAlignment="1" applyProtection="1">
      <alignment horizontal="center" vertical="center" textRotation="90" wrapText="1"/>
      <protection locked="0"/>
    </xf>
    <xf numFmtId="0" fontId="5" fillId="3" borderId="22" xfId="0" applyFont="1" applyFill="1" applyBorder="1" applyAlignment="1" applyProtection="1">
      <alignment horizontal="center" vertical="center" textRotation="90" wrapText="1"/>
      <protection locked="0"/>
    </xf>
    <xf numFmtId="0" fontId="10" fillId="8" borderId="13" xfId="0" applyFont="1" applyFill="1" applyBorder="1" applyAlignment="1" applyProtection="1">
      <alignment horizontal="center" vertical="center" wrapText="1"/>
      <protection locked="0"/>
    </xf>
    <xf numFmtId="0" fontId="10" fillId="8" borderId="22" xfId="0" applyFont="1" applyFill="1" applyBorder="1" applyAlignment="1" applyProtection="1">
      <alignment horizontal="center" vertical="center" wrapText="1"/>
      <protection locked="0"/>
    </xf>
    <xf numFmtId="0" fontId="13" fillId="8" borderId="16" xfId="0" applyFont="1" applyFill="1" applyBorder="1" applyAlignment="1" applyProtection="1">
      <alignment horizontal="center" vertical="center" wrapText="1"/>
      <protection locked="0"/>
    </xf>
    <xf numFmtId="0" fontId="13" fillId="8" borderId="47" xfId="0" applyFont="1" applyFill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00CC"/>
      <color rgb="FFCCFFCC"/>
      <color rgb="FF00FF00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B19"/>
  <sheetViews>
    <sheetView zoomScaleNormal="100" workbookViewId="0">
      <selection activeCell="E8" sqref="E8"/>
    </sheetView>
  </sheetViews>
  <sheetFormatPr defaultRowHeight="42.75" customHeight="1"/>
  <cols>
    <col min="1" max="1" width="4.44140625" style="2" customWidth="1"/>
    <col min="2" max="2" width="85.33203125" style="1" customWidth="1"/>
    <col min="3" max="256" width="9.109375" style="1"/>
    <col min="257" max="257" width="4.44140625" style="1" customWidth="1"/>
    <col min="258" max="258" width="85.33203125" style="1" customWidth="1"/>
    <col min="259" max="512" width="9.109375" style="1"/>
    <col min="513" max="513" width="4.44140625" style="1" customWidth="1"/>
    <col min="514" max="514" width="85.33203125" style="1" customWidth="1"/>
    <col min="515" max="768" width="9.109375" style="1"/>
    <col min="769" max="769" width="4.44140625" style="1" customWidth="1"/>
    <col min="770" max="770" width="85.33203125" style="1" customWidth="1"/>
    <col min="771" max="1024" width="9.109375" style="1"/>
    <col min="1025" max="1025" width="4.44140625" style="1" customWidth="1"/>
    <col min="1026" max="1026" width="85.33203125" style="1" customWidth="1"/>
    <col min="1027" max="1280" width="9.109375" style="1"/>
    <col min="1281" max="1281" width="4.44140625" style="1" customWidth="1"/>
    <col min="1282" max="1282" width="85.33203125" style="1" customWidth="1"/>
    <col min="1283" max="1536" width="9.109375" style="1"/>
    <col min="1537" max="1537" width="4.44140625" style="1" customWidth="1"/>
    <col min="1538" max="1538" width="85.33203125" style="1" customWidth="1"/>
    <col min="1539" max="1792" width="9.109375" style="1"/>
    <col min="1793" max="1793" width="4.44140625" style="1" customWidth="1"/>
    <col min="1794" max="1794" width="85.33203125" style="1" customWidth="1"/>
    <col min="1795" max="2048" width="9.109375" style="1"/>
    <col min="2049" max="2049" width="4.44140625" style="1" customWidth="1"/>
    <col min="2050" max="2050" width="85.33203125" style="1" customWidth="1"/>
    <col min="2051" max="2304" width="9.109375" style="1"/>
    <col min="2305" max="2305" width="4.44140625" style="1" customWidth="1"/>
    <col min="2306" max="2306" width="85.33203125" style="1" customWidth="1"/>
    <col min="2307" max="2560" width="9.109375" style="1"/>
    <col min="2561" max="2561" width="4.44140625" style="1" customWidth="1"/>
    <col min="2562" max="2562" width="85.33203125" style="1" customWidth="1"/>
    <col min="2563" max="2816" width="9.109375" style="1"/>
    <col min="2817" max="2817" width="4.44140625" style="1" customWidth="1"/>
    <col min="2818" max="2818" width="85.33203125" style="1" customWidth="1"/>
    <col min="2819" max="3072" width="9.109375" style="1"/>
    <col min="3073" max="3073" width="4.44140625" style="1" customWidth="1"/>
    <col min="3074" max="3074" width="85.33203125" style="1" customWidth="1"/>
    <col min="3075" max="3328" width="9.109375" style="1"/>
    <col min="3329" max="3329" width="4.44140625" style="1" customWidth="1"/>
    <col min="3330" max="3330" width="85.33203125" style="1" customWidth="1"/>
    <col min="3331" max="3584" width="9.109375" style="1"/>
    <col min="3585" max="3585" width="4.44140625" style="1" customWidth="1"/>
    <col min="3586" max="3586" width="85.33203125" style="1" customWidth="1"/>
    <col min="3587" max="3840" width="9.109375" style="1"/>
    <col min="3841" max="3841" width="4.44140625" style="1" customWidth="1"/>
    <col min="3842" max="3842" width="85.33203125" style="1" customWidth="1"/>
    <col min="3843" max="4096" width="9.109375" style="1"/>
    <col min="4097" max="4097" width="4.44140625" style="1" customWidth="1"/>
    <col min="4098" max="4098" width="85.33203125" style="1" customWidth="1"/>
    <col min="4099" max="4352" width="9.109375" style="1"/>
    <col min="4353" max="4353" width="4.44140625" style="1" customWidth="1"/>
    <col min="4354" max="4354" width="85.33203125" style="1" customWidth="1"/>
    <col min="4355" max="4608" width="9.109375" style="1"/>
    <col min="4609" max="4609" width="4.44140625" style="1" customWidth="1"/>
    <col min="4610" max="4610" width="85.33203125" style="1" customWidth="1"/>
    <col min="4611" max="4864" width="9.109375" style="1"/>
    <col min="4865" max="4865" width="4.44140625" style="1" customWidth="1"/>
    <col min="4866" max="4866" width="85.33203125" style="1" customWidth="1"/>
    <col min="4867" max="5120" width="9.109375" style="1"/>
    <col min="5121" max="5121" width="4.44140625" style="1" customWidth="1"/>
    <col min="5122" max="5122" width="85.33203125" style="1" customWidth="1"/>
    <col min="5123" max="5376" width="9.109375" style="1"/>
    <col min="5377" max="5377" width="4.44140625" style="1" customWidth="1"/>
    <col min="5378" max="5378" width="85.33203125" style="1" customWidth="1"/>
    <col min="5379" max="5632" width="9.109375" style="1"/>
    <col min="5633" max="5633" width="4.44140625" style="1" customWidth="1"/>
    <col min="5634" max="5634" width="85.33203125" style="1" customWidth="1"/>
    <col min="5635" max="5888" width="9.109375" style="1"/>
    <col min="5889" max="5889" width="4.44140625" style="1" customWidth="1"/>
    <col min="5890" max="5890" width="85.33203125" style="1" customWidth="1"/>
    <col min="5891" max="6144" width="9.109375" style="1"/>
    <col min="6145" max="6145" width="4.44140625" style="1" customWidth="1"/>
    <col min="6146" max="6146" width="85.33203125" style="1" customWidth="1"/>
    <col min="6147" max="6400" width="9.109375" style="1"/>
    <col min="6401" max="6401" width="4.44140625" style="1" customWidth="1"/>
    <col min="6402" max="6402" width="85.33203125" style="1" customWidth="1"/>
    <col min="6403" max="6656" width="9.109375" style="1"/>
    <col min="6657" max="6657" width="4.44140625" style="1" customWidth="1"/>
    <col min="6658" max="6658" width="85.33203125" style="1" customWidth="1"/>
    <col min="6659" max="6912" width="9.109375" style="1"/>
    <col min="6913" max="6913" width="4.44140625" style="1" customWidth="1"/>
    <col min="6914" max="6914" width="85.33203125" style="1" customWidth="1"/>
    <col min="6915" max="7168" width="9.109375" style="1"/>
    <col min="7169" max="7169" width="4.44140625" style="1" customWidth="1"/>
    <col min="7170" max="7170" width="85.33203125" style="1" customWidth="1"/>
    <col min="7171" max="7424" width="9.109375" style="1"/>
    <col min="7425" max="7425" width="4.44140625" style="1" customWidth="1"/>
    <col min="7426" max="7426" width="85.33203125" style="1" customWidth="1"/>
    <col min="7427" max="7680" width="9.109375" style="1"/>
    <col min="7681" max="7681" width="4.44140625" style="1" customWidth="1"/>
    <col min="7682" max="7682" width="85.33203125" style="1" customWidth="1"/>
    <col min="7683" max="7936" width="9.109375" style="1"/>
    <col min="7937" max="7937" width="4.44140625" style="1" customWidth="1"/>
    <col min="7938" max="7938" width="85.33203125" style="1" customWidth="1"/>
    <col min="7939" max="8192" width="9.109375" style="1"/>
    <col min="8193" max="8193" width="4.44140625" style="1" customWidth="1"/>
    <col min="8194" max="8194" width="85.33203125" style="1" customWidth="1"/>
    <col min="8195" max="8448" width="9.109375" style="1"/>
    <col min="8449" max="8449" width="4.44140625" style="1" customWidth="1"/>
    <col min="8450" max="8450" width="85.33203125" style="1" customWidth="1"/>
    <col min="8451" max="8704" width="9.109375" style="1"/>
    <col min="8705" max="8705" width="4.44140625" style="1" customWidth="1"/>
    <col min="8706" max="8706" width="85.33203125" style="1" customWidth="1"/>
    <col min="8707" max="8960" width="9.109375" style="1"/>
    <col min="8961" max="8961" width="4.44140625" style="1" customWidth="1"/>
    <col min="8962" max="8962" width="85.33203125" style="1" customWidth="1"/>
    <col min="8963" max="9216" width="9.109375" style="1"/>
    <col min="9217" max="9217" width="4.44140625" style="1" customWidth="1"/>
    <col min="9218" max="9218" width="85.33203125" style="1" customWidth="1"/>
    <col min="9219" max="9472" width="9.109375" style="1"/>
    <col min="9473" max="9473" width="4.44140625" style="1" customWidth="1"/>
    <col min="9474" max="9474" width="85.33203125" style="1" customWidth="1"/>
    <col min="9475" max="9728" width="9.109375" style="1"/>
    <col min="9729" max="9729" width="4.44140625" style="1" customWidth="1"/>
    <col min="9730" max="9730" width="85.33203125" style="1" customWidth="1"/>
    <col min="9731" max="9984" width="9.109375" style="1"/>
    <col min="9985" max="9985" width="4.44140625" style="1" customWidth="1"/>
    <col min="9986" max="9986" width="85.33203125" style="1" customWidth="1"/>
    <col min="9987" max="10240" width="9.109375" style="1"/>
    <col min="10241" max="10241" width="4.44140625" style="1" customWidth="1"/>
    <col min="10242" max="10242" width="85.33203125" style="1" customWidth="1"/>
    <col min="10243" max="10496" width="9.109375" style="1"/>
    <col min="10497" max="10497" width="4.44140625" style="1" customWidth="1"/>
    <col min="10498" max="10498" width="85.33203125" style="1" customWidth="1"/>
    <col min="10499" max="10752" width="9.109375" style="1"/>
    <col min="10753" max="10753" width="4.44140625" style="1" customWidth="1"/>
    <col min="10754" max="10754" width="85.33203125" style="1" customWidth="1"/>
    <col min="10755" max="11008" width="9.109375" style="1"/>
    <col min="11009" max="11009" width="4.44140625" style="1" customWidth="1"/>
    <col min="11010" max="11010" width="85.33203125" style="1" customWidth="1"/>
    <col min="11011" max="11264" width="9.109375" style="1"/>
    <col min="11265" max="11265" width="4.44140625" style="1" customWidth="1"/>
    <col min="11266" max="11266" width="85.33203125" style="1" customWidth="1"/>
    <col min="11267" max="11520" width="9.109375" style="1"/>
    <col min="11521" max="11521" width="4.44140625" style="1" customWidth="1"/>
    <col min="11522" max="11522" width="85.33203125" style="1" customWidth="1"/>
    <col min="11523" max="11776" width="9.109375" style="1"/>
    <col min="11777" max="11777" width="4.44140625" style="1" customWidth="1"/>
    <col min="11778" max="11778" width="85.33203125" style="1" customWidth="1"/>
    <col min="11779" max="12032" width="9.109375" style="1"/>
    <col min="12033" max="12033" width="4.44140625" style="1" customWidth="1"/>
    <col min="12034" max="12034" width="85.33203125" style="1" customWidth="1"/>
    <col min="12035" max="12288" width="9.109375" style="1"/>
    <col min="12289" max="12289" width="4.44140625" style="1" customWidth="1"/>
    <col min="12290" max="12290" width="85.33203125" style="1" customWidth="1"/>
    <col min="12291" max="12544" width="9.109375" style="1"/>
    <col min="12545" max="12545" width="4.44140625" style="1" customWidth="1"/>
    <col min="12546" max="12546" width="85.33203125" style="1" customWidth="1"/>
    <col min="12547" max="12800" width="9.109375" style="1"/>
    <col min="12801" max="12801" width="4.44140625" style="1" customWidth="1"/>
    <col min="12802" max="12802" width="85.33203125" style="1" customWidth="1"/>
    <col min="12803" max="13056" width="9.109375" style="1"/>
    <col min="13057" max="13057" width="4.44140625" style="1" customWidth="1"/>
    <col min="13058" max="13058" width="85.33203125" style="1" customWidth="1"/>
    <col min="13059" max="13312" width="9.109375" style="1"/>
    <col min="13313" max="13313" width="4.44140625" style="1" customWidth="1"/>
    <col min="13314" max="13314" width="85.33203125" style="1" customWidth="1"/>
    <col min="13315" max="13568" width="9.109375" style="1"/>
    <col min="13569" max="13569" width="4.44140625" style="1" customWidth="1"/>
    <col min="13570" max="13570" width="85.33203125" style="1" customWidth="1"/>
    <col min="13571" max="13824" width="9.109375" style="1"/>
    <col min="13825" max="13825" width="4.44140625" style="1" customWidth="1"/>
    <col min="13826" max="13826" width="85.33203125" style="1" customWidth="1"/>
    <col min="13827" max="14080" width="9.109375" style="1"/>
    <col min="14081" max="14081" width="4.44140625" style="1" customWidth="1"/>
    <col min="14082" max="14082" width="85.33203125" style="1" customWidth="1"/>
    <col min="14083" max="14336" width="9.109375" style="1"/>
    <col min="14337" max="14337" width="4.44140625" style="1" customWidth="1"/>
    <col min="14338" max="14338" width="85.33203125" style="1" customWidth="1"/>
    <col min="14339" max="14592" width="9.109375" style="1"/>
    <col min="14593" max="14593" width="4.44140625" style="1" customWidth="1"/>
    <col min="14594" max="14594" width="85.33203125" style="1" customWidth="1"/>
    <col min="14595" max="14848" width="9.109375" style="1"/>
    <col min="14849" max="14849" width="4.44140625" style="1" customWidth="1"/>
    <col min="14850" max="14850" width="85.33203125" style="1" customWidth="1"/>
    <col min="14851" max="15104" width="9.109375" style="1"/>
    <col min="15105" max="15105" width="4.44140625" style="1" customWidth="1"/>
    <col min="15106" max="15106" width="85.33203125" style="1" customWidth="1"/>
    <col min="15107" max="15360" width="9.109375" style="1"/>
    <col min="15361" max="15361" width="4.44140625" style="1" customWidth="1"/>
    <col min="15362" max="15362" width="85.33203125" style="1" customWidth="1"/>
    <col min="15363" max="15616" width="9.109375" style="1"/>
    <col min="15617" max="15617" width="4.44140625" style="1" customWidth="1"/>
    <col min="15618" max="15618" width="85.33203125" style="1" customWidth="1"/>
    <col min="15619" max="15872" width="9.109375" style="1"/>
    <col min="15873" max="15873" width="4.44140625" style="1" customWidth="1"/>
    <col min="15874" max="15874" width="85.33203125" style="1" customWidth="1"/>
    <col min="15875" max="16128" width="9.109375" style="1"/>
    <col min="16129" max="16129" width="4.44140625" style="1" customWidth="1"/>
    <col min="16130" max="16130" width="85.33203125" style="1" customWidth="1"/>
    <col min="16131" max="16384" width="9.109375" style="1"/>
  </cols>
  <sheetData>
    <row r="1" spans="1:2" ht="42.75" customHeight="1">
      <c r="A1" s="232" t="s">
        <v>41</v>
      </c>
      <c r="B1" s="232"/>
    </row>
    <row r="2" spans="1:2" ht="19.5" customHeight="1"/>
    <row r="3" spans="1:2" ht="42.75" customHeight="1">
      <c r="A3" s="2">
        <v>1</v>
      </c>
      <c r="B3" s="4" t="s">
        <v>56</v>
      </c>
    </row>
    <row r="4" spans="1:2" ht="47.25" customHeight="1">
      <c r="A4" s="2">
        <v>2</v>
      </c>
      <c r="B4" s="3" t="s">
        <v>57</v>
      </c>
    </row>
    <row r="5" spans="1:2" ht="46.5" customHeight="1">
      <c r="A5" s="2">
        <v>3</v>
      </c>
      <c r="B5" s="3" t="s">
        <v>58</v>
      </c>
    </row>
    <row r="6" spans="1:2" ht="69">
      <c r="A6" s="2">
        <v>4</v>
      </c>
      <c r="B6" s="3" t="s">
        <v>59</v>
      </c>
    </row>
    <row r="7" spans="1:2" ht="42.75" customHeight="1">
      <c r="A7" s="2">
        <v>5</v>
      </c>
      <c r="B7" s="3" t="s">
        <v>60</v>
      </c>
    </row>
    <row r="8" spans="1:2" ht="75.75" customHeight="1">
      <c r="A8" s="2">
        <v>6</v>
      </c>
      <c r="B8" s="3" t="s">
        <v>61</v>
      </c>
    </row>
    <row r="9" spans="1:2" ht="63" customHeight="1">
      <c r="A9" s="2">
        <v>7</v>
      </c>
      <c r="B9" s="3" t="s">
        <v>62</v>
      </c>
    </row>
    <row r="10" spans="1:2" ht="92.25" customHeight="1">
      <c r="A10" s="2">
        <v>8</v>
      </c>
      <c r="B10" s="3" t="s">
        <v>63</v>
      </c>
    </row>
    <row r="11" spans="1:2" ht="35.25" customHeight="1">
      <c r="A11" s="2">
        <v>9</v>
      </c>
      <c r="B11" s="3" t="s">
        <v>64</v>
      </c>
    </row>
    <row r="12" spans="1:2" ht="33" customHeight="1">
      <c r="A12" s="2">
        <v>10</v>
      </c>
      <c r="B12" s="3" t="s">
        <v>65</v>
      </c>
    </row>
    <row r="13" spans="1:2" ht="17.25" customHeight="1"/>
    <row r="14" spans="1:2" ht="17.25" customHeight="1"/>
    <row r="15" spans="1:2" ht="42.75" customHeight="1">
      <c r="B15" s="5" t="s">
        <v>67</v>
      </c>
    </row>
    <row r="16" spans="1:2" ht="18" customHeight="1"/>
    <row r="17" spans="2:2" ht="42.75" customHeight="1">
      <c r="B17" s="3" t="s">
        <v>66</v>
      </c>
    </row>
    <row r="18" spans="2:2" ht="15" customHeight="1">
      <c r="B18" s="6"/>
    </row>
    <row r="19" spans="2:2" ht="58.5" customHeight="1">
      <c r="B19" s="3" t="s">
        <v>92</v>
      </c>
    </row>
  </sheetData>
  <mergeCells count="1">
    <mergeCell ref="A1:B1"/>
  </mergeCells>
  <pageMargins left="0.64" right="0.48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U261"/>
  <sheetViews>
    <sheetView tabSelected="1" zoomScaleNormal="100" workbookViewId="0">
      <pane xSplit="3" ySplit="3" topLeftCell="D55" activePane="bottomRight" state="frozen"/>
      <selection pane="topRight" activeCell="D1" sqref="D1"/>
      <selection pane="bottomLeft" activeCell="A4" sqref="A4"/>
      <selection pane="bottomRight" activeCell="T39" sqref="T39"/>
    </sheetView>
  </sheetViews>
  <sheetFormatPr defaultColWidth="9.109375" defaultRowHeight="12.75" customHeight="1"/>
  <cols>
    <col min="1" max="1" width="10" style="112" customWidth="1"/>
    <col min="2" max="2" width="4.44140625" style="113" customWidth="1"/>
    <col min="3" max="3" width="61.33203125" style="114" customWidth="1"/>
    <col min="4" max="4" width="8.109375" style="127" customWidth="1"/>
    <col min="5" max="5" width="6.6640625" style="137" customWidth="1"/>
    <col min="6" max="6" width="8.6640625" style="116" customWidth="1"/>
    <col min="7" max="8" width="6" style="115" customWidth="1"/>
    <col min="9" max="9" width="11" style="144" customWidth="1"/>
    <col min="10" max="10" width="6.44140625" style="138" customWidth="1"/>
    <col min="11" max="11" width="3.88671875" style="53" customWidth="1"/>
    <col min="12" max="12" width="4.44140625" style="53" customWidth="1"/>
    <col min="13" max="13" width="5" style="53" customWidth="1"/>
    <col min="14" max="14" width="5.33203125" style="53" customWidth="1"/>
    <col min="15" max="15" width="12.109375" style="138" customWidth="1"/>
    <col min="16" max="16" width="6.33203125" style="53" customWidth="1"/>
    <col min="17" max="17" width="3.109375" style="53" customWidth="1"/>
    <col min="18" max="18" width="6.109375" style="53" customWidth="1"/>
    <col min="19" max="19" width="6" style="53" customWidth="1"/>
    <col min="20" max="20" width="14.6640625" style="138" customWidth="1"/>
    <col min="21" max="21" width="10.6640625" style="53" customWidth="1"/>
    <col min="22" max="16384" width="9.109375" style="53"/>
  </cols>
  <sheetData>
    <row r="1" spans="1:21" ht="15" customHeight="1">
      <c r="A1" s="255" t="s">
        <v>3</v>
      </c>
      <c r="B1" s="255" t="s">
        <v>8</v>
      </c>
      <c r="C1" s="258" t="s">
        <v>0</v>
      </c>
      <c r="D1" s="261" t="s">
        <v>93</v>
      </c>
      <c r="E1" s="264" t="s">
        <v>70</v>
      </c>
      <c r="F1" s="265"/>
      <c r="G1" s="265"/>
      <c r="H1" s="266"/>
      <c r="I1" s="233" t="s">
        <v>71</v>
      </c>
      <c r="J1" s="235" t="s">
        <v>72</v>
      </c>
      <c r="K1" s="236"/>
      <c r="L1" s="236"/>
      <c r="M1" s="236"/>
      <c r="N1" s="236"/>
      <c r="O1" s="237"/>
      <c r="P1" s="238" t="s">
        <v>73</v>
      </c>
      <c r="Q1" s="239"/>
      <c r="R1" s="239"/>
      <c r="S1" s="239"/>
      <c r="T1" s="240"/>
      <c r="U1" s="241" t="s">
        <v>74</v>
      </c>
    </row>
    <row r="2" spans="1:21" ht="15.75" customHeight="1">
      <c r="A2" s="256"/>
      <c r="B2" s="256"/>
      <c r="C2" s="259"/>
      <c r="D2" s="262"/>
      <c r="E2" s="267" t="s">
        <v>55</v>
      </c>
      <c r="F2" s="269" t="s">
        <v>94</v>
      </c>
      <c r="G2" s="271">
        <v>2014</v>
      </c>
      <c r="H2" s="273">
        <v>2015</v>
      </c>
      <c r="I2" s="233"/>
      <c r="J2" s="243" t="s">
        <v>72</v>
      </c>
      <c r="K2" s="18" t="s">
        <v>75</v>
      </c>
      <c r="L2" s="19"/>
      <c r="M2" s="20"/>
      <c r="N2" s="245" t="s">
        <v>76</v>
      </c>
      <c r="O2" s="247" t="s">
        <v>77</v>
      </c>
      <c r="P2" s="249" t="s">
        <v>78</v>
      </c>
      <c r="Q2" s="251" t="s">
        <v>79</v>
      </c>
      <c r="R2" s="251" t="s">
        <v>80</v>
      </c>
      <c r="S2" s="251" t="s">
        <v>81</v>
      </c>
      <c r="T2" s="253" t="s">
        <v>82</v>
      </c>
      <c r="U2" s="241"/>
    </row>
    <row r="3" spans="1:21" ht="81" customHeight="1" thickBot="1">
      <c r="A3" s="257"/>
      <c r="B3" s="257"/>
      <c r="C3" s="260"/>
      <c r="D3" s="263"/>
      <c r="E3" s="268"/>
      <c r="F3" s="270"/>
      <c r="G3" s="272"/>
      <c r="H3" s="274"/>
      <c r="I3" s="234"/>
      <c r="J3" s="244"/>
      <c r="K3" s="21" t="s">
        <v>83</v>
      </c>
      <c r="L3" s="22" t="s">
        <v>84</v>
      </c>
      <c r="M3" s="23" t="s">
        <v>85</v>
      </c>
      <c r="N3" s="246"/>
      <c r="O3" s="248"/>
      <c r="P3" s="250"/>
      <c r="Q3" s="252"/>
      <c r="R3" s="252"/>
      <c r="S3" s="252"/>
      <c r="T3" s="254"/>
      <c r="U3" s="242"/>
    </row>
    <row r="4" spans="1:21" s="54" customFormat="1" ht="20.25" customHeight="1" thickTop="1">
      <c r="A4" s="7"/>
      <c r="B4" s="7"/>
      <c r="C4" s="8" t="s">
        <v>68</v>
      </c>
      <c r="D4" s="9"/>
      <c r="E4" s="9"/>
      <c r="F4" s="25"/>
      <c r="G4" s="25"/>
      <c r="H4" s="25"/>
      <c r="I4" s="24"/>
      <c r="J4" s="24"/>
      <c r="K4" s="25"/>
      <c r="L4" s="25"/>
      <c r="M4" s="25"/>
      <c r="N4" s="25"/>
      <c r="O4" s="24"/>
      <c r="P4" s="26"/>
      <c r="Q4" s="26"/>
      <c r="R4" s="26"/>
      <c r="S4" s="26"/>
      <c r="T4" s="24"/>
      <c r="U4" s="27"/>
    </row>
    <row r="5" spans="1:21" s="54" customFormat="1" ht="18" customHeight="1">
      <c r="A5" s="10" t="s">
        <v>68</v>
      </c>
      <c r="B5" s="222" t="s">
        <v>7</v>
      </c>
      <c r="C5" s="223" t="s">
        <v>96</v>
      </c>
      <c r="D5" s="11">
        <v>1</v>
      </c>
      <c r="E5" s="146"/>
      <c r="F5" s="59"/>
      <c r="G5" s="147"/>
      <c r="H5" s="148"/>
      <c r="I5" s="28">
        <f>D5+E5+G5+H5</f>
        <v>1</v>
      </c>
      <c r="J5" s="29">
        <v>1</v>
      </c>
      <c r="K5" s="30"/>
      <c r="L5" s="31"/>
      <c r="M5" s="32"/>
      <c r="N5" s="32"/>
      <c r="O5" s="33">
        <f>J5</f>
        <v>1</v>
      </c>
      <c r="P5" s="34">
        <v>1</v>
      </c>
      <c r="Q5" s="35"/>
      <c r="R5" s="35"/>
      <c r="S5" s="36"/>
      <c r="T5" s="37">
        <f>SUM(P5:S5)</f>
        <v>1</v>
      </c>
      <c r="U5" s="38"/>
    </row>
    <row r="6" spans="1:21" s="54" customFormat="1" ht="26.25" customHeight="1">
      <c r="A6" s="10" t="s">
        <v>68</v>
      </c>
      <c r="B6" s="222" t="s">
        <v>7</v>
      </c>
      <c r="C6" s="223" t="s">
        <v>95</v>
      </c>
      <c r="D6" s="11">
        <v>1</v>
      </c>
      <c r="E6" s="146"/>
      <c r="F6" s="59"/>
      <c r="G6" s="147"/>
      <c r="H6" s="148"/>
      <c r="I6" s="28">
        <f t="shared" ref="I6:I7" si="0">D6+E6+G6+H6</f>
        <v>1</v>
      </c>
      <c r="J6" s="29">
        <f>IF(I6="","",I6-P6)</f>
        <v>1</v>
      </c>
      <c r="K6" s="30"/>
      <c r="L6" s="31"/>
      <c r="M6" s="32"/>
      <c r="N6" s="32"/>
      <c r="O6" s="33">
        <f>J6</f>
        <v>1</v>
      </c>
      <c r="P6" s="34">
        <v>0</v>
      </c>
      <c r="Q6" s="35"/>
      <c r="R6" s="35"/>
      <c r="S6" s="36"/>
      <c r="T6" s="37">
        <f>SUM(P6:S6)</f>
        <v>0</v>
      </c>
      <c r="U6" s="38"/>
    </row>
    <row r="7" spans="1:21" s="54" customFormat="1" ht="21" customHeight="1">
      <c r="A7" s="10" t="s">
        <v>68</v>
      </c>
      <c r="B7" s="222" t="s">
        <v>7</v>
      </c>
      <c r="C7" s="223" t="s">
        <v>97</v>
      </c>
      <c r="D7" s="11">
        <v>1</v>
      </c>
      <c r="E7" s="11"/>
      <c r="F7" s="59"/>
      <c r="G7" s="147"/>
      <c r="H7" s="221"/>
      <c r="I7" s="28">
        <f t="shared" si="0"/>
        <v>1</v>
      </c>
      <c r="J7" s="29">
        <v>1</v>
      </c>
      <c r="K7" s="30"/>
      <c r="L7" s="31"/>
      <c r="M7" s="32"/>
      <c r="N7" s="32"/>
      <c r="O7" s="33">
        <f>J7</f>
        <v>1</v>
      </c>
      <c r="P7" s="34">
        <v>1</v>
      </c>
      <c r="Q7" s="35"/>
      <c r="R7" s="35"/>
      <c r="S7" s="36"/>
      <c r="T7" s="37">
        <f>SUM(P7:S7)</f>
        <v>1</v>
      </c>
      <c r="U7" s="38"/>
    </row>
    <row r="8" spans="1:21" s="54" customFormat="1" ht="18" customHeight="1">
      <c r="A8" s="12" t="s">
        <v>68</v>
      </c>
      <c r="B8" s="12"/>
      <c r="C8" s="13" t="s">
        <v>2</v>
      </c>
      <c r="D8" s="14">
        <f>SUM(D5:D7)</f>
        <v>3</v>
      </c>
      <c r="E8" s="149">
        <f>SUM(E5:E6)</f>
        <v>0</v>
      </c>
      <c r="F8" s="66"/>
      <c r="G8" s="150">
        <f t="shared" ref="G8:H8" si="1">SUM(G5:G6)</f>
        <v>0</v>
      </c>
      <c r="H8" s="151">
        <f t="shared" si="1"/>
        <v>0</v>
      </c>
      <c r="I8" s="39">
        <f>SUM(I5:I7)</f>
        <v>3</v>
      </c>
      <c r="J8" s="40">
        <f>SUM(J5:J7)</f>
        <v>3</v>
      </c>
      <c r="K8" s="40">
        <f t="shared" ref="K8:T8" si="2">SUM(K5:K7)</f>
        <v>0</v>
      </c>
      <c r="L8" s="40">
        <f t="shared" si="2"/>
        <v>0</v>
      </c>
      <c r="M8" s="40">
        <f t="shared" si="2"/>
        <v>0</v>
      </c>
      <c r="N8" s="40">
        <f t="shared" si="2"/>
        <v>0</v>
      </c>
      <c r="O8" s="40">
        <f t="shared" si="2"/>
        <v>3</v>
      </c>
      <c r="P8" s="40">
        <f t="shared" si="2"/>
        <v>2</v>
      </c>
      <c r="Q8" s="40">
        <f t="shared" si="2"/>
        <v>0</v>
      </c>
      <c r="R8" s="40">
        <f t="shared" si="2"/>
        <v>0</v>
      </c>
      <c r="S8" s="40">
        <f t="shared" si="2"/>
        <v>0</v>
      </c>
      <c r="T8" s="40">
        <f t="shared" si="2"/>
        <v>2</v>
      </c>
      <c r="U8" s="45"/>
    </row>
    <row r="9" spans="1:21" s="54" customFormat="1" ht="14.25" customHeight="1">
      <c r="A9" s="15"/>
      <c r="B9" s="15"/>
      <c r="C9" s="15"/>
      <c r="D9" s="16"/>
      <c r="E9" s="16"/>
      <c r="F9" s="47"/>
      <c r="G9" s="47"/>
      <c r="H9" s="47"/>
      <c r="I9" s="46"/>
      <c r="J9" s="16"/>
      <c r="K9" s="47"/>
      <c r="L9" s="47"/>
      <c r="M9" s="47"/>
      <c r="N9" s="47"/>
      <c r="O9" s="16"/>
      <c r="P9" s="47"/>
      <c r="Q9" s="47"/>
      <c r="R9" s="47"/>
      <c r="S9" s="47"/>
      <c r="T9" s="16"/>
      <c r="U9" s="47"/>
    </row>
    <row r="10" spans="1:21" s="54" customFormat="1" ht="20.25" customHeight="1">
      <c r="A10" s="7"/>
      <c r="B10" s="7"/>
      <c r="C10" s="8" t="s">
        <v>69</v>
      </c>
      <c r="D10" s="17"/>
      <c r="E10" s="17"/>
      <c r="F10" s="49"/>
      <c r="G10" s="49"/>
      <c r="H10" s="49"/>
      <c r="I10" s="48"/>
      <c r="J10" s="17"/>
      <c r="K10" s="49"/>
      <c r="L10" s="49"/>
      <c r="M10" s="49"/>
      <c r="N10" s="49"/>
      <c r="O10" s="17"/>
      <c r="P10" s="49"/>
      <c r="Q10" s="49"/>
      <c r="R10" s="49"/>
      <c r="S10" s="49"/>
      <c r="T10" s="17"/>
      <c r="U10" s="49"/>
    </row>
    <row r="11" spans="1:21" ht="19.5" customHeight="1">
      <c r="A11" s="55" t="s">
        <v>5</v>
      </c>
      <c r="B11" s="56" t="s">
        <v>7</v>
      </c>
      <c r="C11" s="57" t="s">
        <v>34</v>
      </c>
      <c r="D11" s="117">
        <v>4</v>
      </c>
      <c r="E11" s="128"/>
      <c r="F11" s="59"/>
      <c r="G11" s="60"/>
      <c r="H11" s="61"/>
      <c r="I11" s="139">
        <f>D11+E11+G11+H11</f>
        <v>4</v>
      </c>
      <c r="J11" s="29">
        <f>IF(I11="","",I11-P11)</f>
        <v>2</v>
      </c>
      <c r="K11" s="30"/>
      <c r="L11" s="224">
        <v>2</v>
      </c>
      <c r="M11" s="32"/>
      <c r="N11" s="32"/>
      <c r="O11" s="50">
        <f>J11-SUM(K11:N11)</f>
        <v>0</v>
      </c>
      <c r="P11" s="34">
        <v>2</v>
      </c>
      <c r="Q11" s="51"/>
      <c r="R11" s="51"/>
      <c r="S11" s="52"/>
      <c r="T11" s="37">
        <f>SUM(P11:S11)</f>
        <v>2</v>
      </c>
      <c r="U11" s="38"/>
    </row>
    <row r="12" spans="1:21" ht="18" customHeight="1">
      <c r="A12" s="55" t="s">
        <v>4</v>
      </c>
      <c r="B12" s="56" t="s">
        <v>7</v>
      </c>
      <c r="C12" s="62" t="s">
        <v>36</v>
      </c>
      <c r="D12" s="117">
        <v>2</v>
      </c>
      <c r="E12" s="128"/>
      <c r="F12" s="59"/>
      <c r="G12" s="60"/>
      <c r="H12" s="61"/>
      <c r="I12" s="139">
        <f t="shared" ref="I12:I72" si="3">D12+E12+G12+H12</f>
        <v>2</v>
      </c>
      <c r="J12" s="29">
        <f t="shared" ref="J12:J72" si="4">IF(I12="","",I12-P12)</f>
        <v>1</v>
      </c>
      <c r="K12" s="30"/>
      <c r="L12" s="224">
        <v>1</v>
      </c>
      <c r="M12" s="32"/>
      <c r="N12" s="32"/>
      <c r="O12" s="50">
        <f t="shared" ref="O12:O72" si="5">J12-SUM(K12:N12)</f>
        <v>0</v>
      </c>
      <c r="P12" s="34">
        <v>1</v>
      </c>
      <c r="Q12" s="51"/>
      <c r="R12" s="51"/>
      <c r="S12" s="52"/>
      <c r="T12" s="37">
        <f t="shared" ref="T12:T72" si="6">SUM(P12:S12)</f>
        <v>1</v>
      </c>
      <c r="U12" s="38"/>
    </row>
    <row r="13" spans="1:21" ht="18" customHeight="1">
      <c r="A13" s="55" t="s">
        <v>4</v>
      </c>
      <c r="B13" s="56" t="s">
        <v>7</v>
      </c>
      <c r="C13" s="57" t="s">
        <v>1</v>
      </c>
      <c r="D13" s="117">
        <v>2</v>
      </c>
      <c r="E13" s="128"/>
      <c r="F13" s="59"/>
      <c r="G13" s="60"/>
      <c r="H13" s="61"/>
      <c r="I13" s="139">
        <f t="shared" si="3"/>
        <v>2</v>
      </c>
      <c r="J13" s="29">
        <f t="shared" si="4"/>
        <v>1</v>
      </c>
      <c r="K13" s="30"/>
      <c r="L13" s="224">
        <v>1</v>
      </c>
      <c r="M13" s="32"/>
      <c r="N13" s="32"/>
      <c r="O13" s="50">
        <f t="shared" si="5"/>
        <v>0</v>
      </c>
      <c r="P13" s="34">
        <v>1</v>
      </c>
      <c r="Q13" s="51"/>
      <c r="R13" s="51"/>
      <c r="S13" s="52"/>
      <c r="T13" s="37">
        <f t="shared" si="6"/>
        <v>1</v>
      </c>
      <c r="U13" s="38"/>
    </row>
    <row r="14" spans="1:21" ht="19.5" customHeight="1">
      <c r="A14" s="55" t="s">
        <v>4</v>
      </c>
      <c r="B14" s="56" t="s">
        <v>7</v>
      </c>
      <c r="C14" s="57" t="s">
        <v>35</v>
      </c>
      <c r="D14" s="117">
        <v>2</v>
      </c>
      <c r="E14" s="128"/>
      <c r="F14" s="59"/>
      <c r="G14" s="60"/>
      <c r="H14" s="61"/>
      <c r="I14" s="139">
        <f t="shared" si="3"/>
        <v>2</v>
      </c>
      <c r="J14" s="29">
        <f t="shared" si="4"/>
        <v>2</v>
      </c>
      <c r="K14" s="30"/>
      <c r="L14" s="224">
        <v>1</v>
      </c>
      <c r="M14" s="32"/>
      <c r="N14" s="32"/>
      <c r="O14" s="50">
        <f t="shared" si="5"/>
        <v>1</v>
      </c>
      <c r="P14" s="34">
        <v>0</v>
      </c>
      <c r="Q14" s="51"/>
      <c r="R14" s="51"/>
      <c r="S14" s="52"/>
      <c r="T14" s="37">
        <f t="shared" si="6"/>
        <v>0</v>
      </c>
      <c r="U14" s="38" t="s">
        <v>98</v>
      </c>
    </row>
    <row r="15" spans="1:21" s="69" customFormat="1" ht="18" customHeight="1">
      <c r="A15" s="63" t="s">
        <v>4</v>
      </c>
      <c r="B15" s="64"/>
      <c r="C15" s="65" t="s">
        <v>2</v>
      </c>
      <c r="D15" s="118">
        <f>SUM(D11:D14)</f>
        <v>10</v>
      </c>
      <c r="E15" s="129">
        <f t="shared" ref="E15:T15" si="7">SUM(E11:E14)</f>
        <v>0</v>
      </c>
      <c r="F15" s="66"/>
      <c r="G15" s="67">
        <f t="shared" si="7"/>
        <v>0</v>
      </c>
      <c r="H15" s="68">
        <f t="shared" si="7"/>
        <v>0</v>
      </c>
      <c r="I15" s="152">
        <f t="shared" si="7"/>
        <v>10</v>
      </c>
      <c r="J15" s="40">
        <f t="shared" si="7"/>
        <v>6</v>
      </c>
      <c r="K15" s="41">
        <f t="shared" si="7"/>
        <v>0</v>
      </c>
      <c r="L15" s="42">
        <f t="shared" si="7"/>
        <v>5</v>
      </c>
      <c r="M15" s="43">
        <f t="shared" si="7"/>
        <v>0</v>
      </c>
      <c r="N15" s="43">
        <f t="shared" si="7"/>
        <v>0</v>
      </c>
      <c r="O15" s="153">
        <f t="shared" si="7"/>
        <v>1</v>
      </c>
      <c r="P15" s="154">
        <f t="shared" si="7"/>
        <v>4</v>
      </c>
      <c r="Q15" s="155">
        <f t="shared" si="7"/>
        <v>0</v>
      </c>
      <c r="R15" s="155">
        <f t="shared" si="7"/>
        <v>0</v>
      </c>
      <c r="S15" s="156">
        <f t="shared" si="7"/>
        <v>0</v>
      </c>
      <c r="T15" s="44">
        <f t="shared" si="7"/>
        <v>4</v>
      </c>
      <c r="U15" s="38"/>
    </row>
    <row r="16" spans="1:21" s="54" customFormat="1" ht="14.25" customHeight="1">
      <c r="A16" s="15"/>
      <c r="B16" s="15"/>
      <c r="C16" s="15"/>
      <c r="D16" s="16"/>
      <c r="E16" s="16"/>
      <c r="F16" s="47"/>
      <c r="G16" s="47"/>
      <c r="H16" s="47"/>
      <c r="I16" s="46"/>
      <c r="J16" s="16"/>
      <c r="K16" s="47"/>
      <c r="L16" s="47"/>
      <c r="M16" s="47"/>
      <c r="N16" s="47"/>
      <c r="O16" s="16"/>
      <c r="P16" s="47"/>
      <c r="Q16" s="47"/>
      <c r="R16" s="47"/>
      <c r="S16" s="47"/>
      <c r="T16" s="16"/>
      <c r="U16" s="47"/>
    </row>
    <row r="17" spans="1:21" s="54" customFormat="1" ht="20.25" customHeight="1">
      <c r="A17" s="7"/>
      <c r="B17" s="7"/>
      <c r="C17" s="8" t="s">
        <v>90</v>
      </c>
      <c r="D17" s="17"/>
      <c r="E17" s="17"/>
      <c r="F17" s="49"/>
      <c r="G17" s="49"/>
      <c r="H17" s="49"/>
      <c r="I17" s="48"/>
      <c r="J17" s="17"/>
      <c r="K17" s="49"/>
      <c r="L17" s="49"/>
      <c r="M17" s="49"/>
      <c r="N17" s="49"/>
      <c r="O17" s="17"/>
      <c r="P17" s="49"/>
      <c r="Q17" s="49"/>
      <c r="R17" s="49"/>
      <c r="S17" s="49"/>
      <c r="T17" s="17"/>
      <c r="U17" s="49"/>
    </row>
    <row r="18" spans="1:21" ht="19.5" customHeight="1">
      <c r="A18" s="55" t="s">
        <v>5</v>
      </c>
      <c r="B18" s="56" t="s">
        <v>7</v>
      </c>
      <c r="C18" s="57"/>
      <c r="D18" s="145"/>
      <c r="E18" s="128"/>
      <c r="F18" s="59"/>
      <c r="G18" s="60"/>
      <c r="H18" s="61"/>
      <c r="I18" s="139">
        <f>D18+E18+G18+H18</f>
        <v>0</v>
      </c>
      <c r="J18" s="29">
        <f>IF(I18="","",I18-P18)</f>
        <v>0</v>
      </c>
      <c r="K18" s="30"/>
      <c r="L18" s="31"/>
      <c r="M18" s="32"/>
      <c r="N18" s="32"/>
      <c r="O18" s="50">
        <f>J18-SUM(K18:N18)</f>
        <v>0</v>
      </c>
      <c r="P18" s="34"/>
      <c r="Q18" s="51"/>
      <c r="R18" s="51"/>
      <c r="S18" s="52"/>
      <c r="T18" s="37">
        <f>SUM(P18:S18)</f>
        <v>0</v>
      </c>
      <c r="U18" s="38"/>
    </row>
    <row r="19" spans="1:21" ht="19.5" customHeight="1">
      <c r="A19" s="55" t="s">
        <v>4</v>
      </c>
      <c r="B19" s="56" t="s">
        <v>7</v>
      </c>
      <c r="C19" s="57"/>
      <c r="D19" s="145"/>
      <c r="E19" s="128"/>
      <c r="F19" s="59"/>
      <c r="G19" s="60"/>
      <c r="H19" s="61"/>
      <c r="I19" s="139">
        <f t="shared" ref="I19" si="8">D19+E19+G19+H19</f>
        <v>0</v>
      </c>
      <c r="J19" s="29">
        <f t="shared" ref="J19" si="9">IF(I19="","",I19-P19)</f>
        <v>0</v>
      </c>
      <c r="K19" s="30"/>
      <c r="L19" s="31"/>
      <c r="M19" s="32"/>
      <c r="N19" s="32"/>
      <c r="O19" s="50">
        <f t="shared" ref="O19" si="10">J19-SUM(K19:N19)</f>
        <v>0</v>
      </c>
      <c r="P19" s="34"/>
      <c r="Q19" s="51"/>
      <c r="R19" s="51"/>
      <c r="S19" s="52"/>
      <c r="T19" s="37">
        <f t="shared" ref="T19" si="11">SUM(P19:S19)</f>
        <v>0</v>
      </c>
      <c r="U19" s="38"/>
    </row>
    <row r="20" spans="1:21" s="69" customFormat="1" ht="18" customHeight="1">
      <c r="A20" s="63" t="s">
        <v>4</v>
      </c>
      <c r="B20" s="64"/>
      <c r="C20" s="65" t="s">
        <v>2</v>
      </c>
      <c r="D20" s="118">
        <f>SUM(D18:D19)</f>
        <v>0</v>
      </c>
      <c r="E20" s="129">
        <f>SUM(E18:E19)</f>
        <v>0</v>
      </c>
      <c r="F20" s="66"/>
      <c r="G20" s="67">
        <f t="shared" ref="G20:T20" si="12">SUM(G18:G19)</f>
        <v>0</v>
      </c>
      <c r="H20" s="68">
        <f t="shared" si="12"/>
        <v>0</v>
      </c>
      <c r="I20" s="152">
        <f t="shared" si="12"/>
        <v>0</v>
      </c>
      <c r="J20" s="40">
        <f t="shared" si="12"/>
        <v>0</v>
      </c>
      <c r="K20" s="41">
        <f t="shared" si="12"/>
        <v>0</v>
      </c>
      <c r="L20" s="42">
        <f t="shared" si="12"/>
        <v>0</v>
      </c>
      <c r="M20" s="43">
        <f t="shared" si="12"/>
        <v>0</v>
      </c>
      <c r="N20" s="43">
        <f t="shared" si="12"/>
        <v>0</v>
      </c>
      <c r="O20" s="153">
        <f t="shared" si="12"/>
        <v>0</v>
      </c>
      <c r="P20" s="154">
        <f t="shared" si="12"/>
        <v>0</v>
      </c>
      <c r="Q20" s="155">
        <f t="shared" si="12"/>
        <v>0</v>
      </c>
      <c r="R20" s="155">
        <f t="shared" si="12"/>
        <v>0</v>
      </c>
      <c r="S20" s="156">
        <f t="shared" si="12"/>
        <v>0</v>
      </c>
      <c r="T20" s="44">
        <f t="shared" si="12"/>
        <v>0</v>
      </c>
      <c r="U20" s="38"/>
    </row>
    <row r="21" spans="1:21" s="54" customFormat="1" ht="14.25" customHeight="1">
      <c r="A21" s="15"/>
      <c r="B21" s="15"/>
      <c r="C21" s="15"/>
      <c r="D21" s="16"/>
      <c r="E21" s="16"/>
      <c r="F21" s="47"/>
      <c r="G21" s="47"/>
      <c r="H21" s="47"/>
      <c r="I21" s="46"/>
      <c r="J21" s="16"/>
      <c r="K21" s="47"/>
      <c r="L21" s="47"/>
      <c r="M21" s="47"/>
      <c r="N21" s="47"/>
      <c r="O21" s="16"/>
      <c r="P21" s="47"/>
      <c r="Q21" s="47"/>
      <c r="R21" s="47"/>
      <c r="S21" s="47"/>
      <c r="T21" s="16"/>
      <c r="U21" s="47"/>
    </row>
    <row r="22" spans="1:21" s="54" customFormat="1" ht="20.25" customHeight="1">
      <c r="A22" s="7"/>
      <c r="B22" s="7"/>
      <c r="C22" s="8" t="s">
        <v>89</v>
      </c>
      <c r="D22" s="17"/>
      <c r="E22" s="17"/>
      <c r="F22" s="49"/>
      <c r="G22" s="49"/>
      <c r="H22" s="49"/>
      <c r="I22" s="48"/>
      <c r="J22" s="17"/>
      <c r="K22" s="49"/>
      <c r="L22" s="49"/>
      <c r="M22" s="49"/>
      <c r="N22" s="49"/>
      <c r="O22" s="17"/>
      <c r="P22" s="49"/>
      <c r="Q22" s="49"/>
      <c r="R22" s="49"/>
      <c r="S22" s="49"/>
      <c r="T22" s="17"/>
      <c r="U22" s="49"/>
    </row>
    <row r="23" spans="1:21" ht="19.5" customHeight="1">
      <c r="A23" s="55" t="s">
        <v>6</v>
      </c>
      <c r="B23" s="56" t="s">
        <v>7</v>
      </c>
      <c r="C23" s="62" t="s">
        <v>9</v>
      </c>
      <c r="D23" s="117">
        <v>1</v>
      </c>
      <c r="E23" s="128"/>
      <c r="F23" s="59"/>
      <c r="G23" s="70"/>
      <c r="H23" s="71"/>
      <c r="I23" s="139">
        <f>D23+E23+G23+H23</f>
        <v>1</v>
      </c>
      <c r="J23" s="29">
        <f t="shared" si="4"/>
        <v>0</v>
      </c>
      <c r="K23" s="30"/>
      <c r="L23" s="31"/>
      <c r="M23" s="32"/>
      <c r="N23" s="32"/>
      <c r="O23" s="50">
        <f t="shared" si="5"/>
        <v>0</v>
      </c>
      <c r="P23" s="34">
        <v>1</v>
      </c>
      <c r="Q23" s="51"/>
      <c r="R23" s="51"/>
      <c r="S23" s="52"/>
      <c r="T23" s="37">
        <f t="shared" si="6"/>
        <v>1</v>
      </c>
      <c r="U23" s="38"/>
    </row>
    <row r="24" spans="1:21" ht="19.5" customHeight="1">
      <c r="A24" s="55" t="s">
        <v>6</v>
      </c>
      <c r="B24" s="56" t="s">
        <v>7</v>
      </c>
      <c r="C24" s="62" t="s">
        <v>48</v>
      </c>
      <c r="D24" s="117">
        <v>1</v>
      </c>
      <c r="E24" s="128">
        <v>-1</v>
      </c>
      <c r="F24" s="59"/>
      <c r="G24" s="70"/>
      <c r="H24" s="71"/>
      <c r="I24" s="159">
        <f t="shared" si="3"/>
        <v>0</v>
      </c>
      <c r="J24" s="29">
        <f t="shared" si="4"/>
        <v>0</v>
      </c>
      <c r="K24" s="30"/>
      <c r="L24" s="31"/>
      <c r="M24" s="32"/>
      <c r="N24" s="32"/>
      <c r="O24" s="50">
        <f t="shared" si="5"/>
        <v>0</v>
      </c>
      <c r="P24" s="34">
        <v>0</v>
      </c>
      <c r="Q24" s="51"/>
      <c r="R24" s="51"/>
      <c r="S24" s="52"/>
      <c r="T24" s="37">
        <f t="shared" si="6"/>
        <v>0</v>
      </c>
      <c r="U24" s="38"/>
    </row>
    <row r="25" spans="1:21" ht="19.5" customHeight="1">
      <c r="A25" s="55" t="s">
        <v>6</v>
      </c>
      <c r="B25" s="56" t="s">
        <v>7</v>
      </c>
      <c r="C25" s="62" t="s">
        <v>11</v>
      </c>
      <c r="D25" s="117">
        <v>1</v>
      </c>
      <c r="E25" s="128"/>
      <c r="F25" s="160"/>
      <c r="G25" s="60"/>
      <c r="H25" s="61"/>
      <c r="I25" s="139">
        <f t="shared" si="3"/>
        <v>1</v>
      </c>
      <c r="J25" s="29">
        <f t="shared" si="4"/>
        <v>1</v>
      </c>
      <c r="K25" s="30"/>
      <c r="L25" s="31"/>
      <c r="M25" s="32"/>
      <c r="N25" s="32"/>
      <c r="O25" s="50">
        <f t="shared" si="5"/>
        <v>1</v>
      </c>
      <c r="P25" s="34">
        <v>0</v>
      </c>
      <c r="Q25" s="51"/>
      <c r="R25" s="51"/>
      <c r="S25" s="52"/>
      <c r="T25" s="37">
        <f t="shared" si="6"/>
        <v>0</v>
      </c>
      <c r="U25" s="38"/>
    </row>
    <row r="26" spans="1:21" ht="30">
      <c r="A26" s="55" t="s">
        <v>6</v>
      </c>
      <c r="B26" s="56" t="s">
        <v>10</v>
      </c>
      <c r="C26" s="62" t="s">
        <v>12</v>
      </c>
      <c r="D26" s="145"/>
      <c r="E26" s="128"/>
      <c r="F26" s="160">
        <v>1</v>
      </c>
      <c r="G26" s="60"/>
      <c r="H26" s="61"/>
      <c r="I26" s="159">
        <f>D26+E26+G26+H26</f>
        <v>0</v>
      </c>
      <c r="J26" s="29">
        <f t="shared" si="4"/>
        <v>0</v>
      </c>
      <c r="K26" s="30"/>
      <c r="L26" s="31"/>
      <c r="M26" s="32"/>
      <c r="N26" s="32"/>
      <c r="O26" s="50">
        <f t="shared" si="5"/>
        <v>0</v>
      </c>
      <c r="P26" s="34">
        <v>0</v>
      </c>
      <c r="Q26" s="51"/>
      <c r="R26" s="51"/>
      <c r="S26" s="52"/>
      <c r="T26" s="37">
        <f t="shared" si="6"/>
        <v>0</v>
      </c>
      <c r="U26" s="38" t="s">
        <v>103</v>
      </c>
    </row>
    <row r="27" spans="1:21" ht="19.5" customHeight="1">
      <c r="A27" s="55" t="s">
        <v>6</v>
      </c>
      <c r="B27" s="56" t="s">
        <v>10</v>
      </c>
      <c r="C27" s="62" t="s">
        <v>13</v>
      </c>
      <c r="D27" s="145"/>
      <c r="E27" s="128"/>
      <c r="F27" s="160">
        <v>1</v>
      </c>
      <c r="G27" s="60"/>
      <c r="H27" s="61"/>
      <c r="I27" s="159">
        <f t="shared" si="3"/>
        <v>0</v>
      </c>
      <c r="J27" s="29">
        <f t="shared" si="4"/>
        <v>0</v>
      </c>
      <c r="K27" s="30"/>
      <c r="L27" s="31"/>
      <c r="M27" s="32"/>
      <c r="N27" s="32"/>
      <c r="O27" s="50">
        <f t="shared" si="5"/>
        <v>0</v>
      </c>
      <c r="P27" s="34">
        <v>0</v>
      </c>
      <c r="Q27" s="51"/>
      <c r="R27" s="51"/>
      <c r="S27" s="52"/>
      <c r="T27" s="37">
        <f t="shared" si="6"/>
        <v>0</v>
      </c>
      <c r="U27" s="38"/>
    </row>
    <row r="28" spans="1:21" ht="19.5" customHeight="1">
      <c r="A28" s="55" t="s">
        <v>6</v>
      </c>
      <c r="B28" s="56" t="s">
        <v>10</v>
      </c>
      <c r="C28" s="62" t="s">
        <v>14</v>
      </c>
      <c r="D28" s="117">
        <v>2</v>
      </c>
      <c r="E28" s="128">
        <v>-1</v>
      </c>
      <c r="F28" s="160">
        <v>1</v>
      </c>
      <c r="G28" s="60"/>
      <c r="H28" s="61"/>
      <c r="I28" s="139">
        <f>D28+E28+G28+H28</f>
        <v>1</v>
      </c>
      <c r="J28" s="29">
        <f t="shared" si="4"/>
        <v>1</v>
      </c>
      <c r="K28" s="30"/>
      <c r="L28" s="31"/>
      <c r="M28" s="32"/>
      <c r="N28" s="32"/>
      <c r="O28" s="50">
        <f t="shared" si="5"/>
        <v>1</v>
      </c>
      <c r="P28" s="34">
        <v>0</v>
      </c>
      <c r="Q28" s="51"/>
      <c r="R28" s="51"/>
      <c r="S28" s="52"/>
      <c r="T28" s="37">
        <f t="shared" si="6"/>
        <v>0</v>
      </c>
      <c r="U28" s="38"/>
    </row>
    <row r="29" spans="1:21" ht="19.5" customHeight="1">
      <c r="A29" s="55" t="s">
        <v>6</v>
      </c>
      <c r="B29" s="56" t="s">
        <v>10</v>
      </c>
      <c r="C29" s="62" t="s">
        <v>46</v>
      </c>
      <c r="D29" s="117">
        <v>2</v>
      </c>
      <c r="E29" s="128"/>
      <c r="F29" s="59"/>
      <c r="G29" s="60"/>
      <c r="H29" s="61"/>
      <c r="I29" s="139">
        <f t="shared" si="3"/>
        <v>2</v>
      </c>
      <c r="J29" s="29">
        <f t="shared" si="4"/>
        <v>0</v>
      </c>
      <c r="K29" s="30"/>
      <c r="L29" s="31"/>
      <c r="M29" s="32"/>
      <c r="N29" s="32"/>
      <c r="O29" s="50">
        <f t="shared" si="5"/>
        <v>0</v>
      </c>
      <c r="P29" s="34">
        <v>2</v>
      </c>
      <c r="Q29" s="51"/>
      <c r="R29" s="51"/>
      <c r="S29" s="52"/>
      <c r="T29" s="37">
        <f t="shared" si="6"/>
        <v>2</v>
      </c>
      <c r="U29" s="38"/>
    </row>
    <row r="30" spans="1:21" ht="34.799999999999997" customHeight="1">
      <c r="A30" s="55" t="s">
        <v>6</v>
      </c>
      <c r="B30" s="56" t="s">
        <v>15</v>
      </c>
      <c r="C30" s="62" t="s">
        <v>44</v>
      </c>
      <c r="D30" s="117">
        <v>3</v>
      </c>
      <c r="E30" s="128">
        <v>-1</v>
      </c>
      <c r="F30" s="59"/>
      <c r="G30" s="60"/>
      <c r="H30" s="61"/>
      <c r="I30" s="139">
        <f t="shared" si="3"/>
        <v>2</v>
      </c>
      <c r="J30" s="29">
        <f t="shared" si="4"/>
        <v>0</v>
      </c>
      <c r="K30" s="30"/>
      <c r="L30" s="31"/>
      <c r="M30" s="32"/>
      <c r="N30" s="32"/>
      <c r="O30" s="50">
        <f t="shared" si="5"/>
        <v>0</v>
      </c>
      <c r="P30" s="34">
        <v>2</v>
      </c>
      <c r="Q30" s="51"/>
      <c r="R30" s="51"/>
      <c r="S30" s="52"/>
      <c r="T30" s="37">
        <f t="shared" si="6"/>
        <v>2</v>
      </c>
      <c r="U30" s="38" t="s">
        <v>100</v>
      </c>
    </row>
    <row r="31" spans="1:21" ht="19.5" customHeight="1">
      <c r="A31" s="55" t="s">
        <v>6</v>
      </c>
      <c r="B31" s="56" t="s">
        <v>15</v>
      </c>
      <c r="C31" s="62" t="s">
        <v>45</v>
      </c>
      <c r="D31" s="117">
        <v>2</v>
      </c>
      <c r="E31" s="128"/>
      <c r="F31" s="59"/>
      <c r="G31" s="60"/>
      <c r="H31" s="61"/>
      <c r="I31" s="139">
        <f t="shared" si="3"/>
        <v>2</v>
      </c>
      <c r="J31" s="29">
        <f t="shared" si="4"/>
        <v>1</v>
      </c>
      <c r="K31" s="30"/>
      <c r="L31" s="31"/>
      <c r="M31" s="32"/>
      <c r="N31" s="32"/>
      <c r="O31" s="50">
        <f t="shared" si="5"/>
        <v>1</v>
      </c>
      <c r="P31" s="34">
        <v>1</v>
      </c>
      <c r="Q31" s="51"/>
      <c r="R31" s="51"/>
      <c r="S31" s="52"/>
      <c r="T31" s="37">
        <f t="shared" si="6"/>
        <v>1</v>
      </c>
      <c r="U31" s="38"/>
    </row>
    <row r="32" spans="1:21" ht="19.5" customHeight="1">
      <c r="A32" s="55" t="s">
        <v>6</v>
      </c>
      <c r="B32" s="56" t="s">
        <v>15</v>
      </c>
      <c r="C32" s="62" t="s">
        <v>16</v>
      </c>
      <c r="D32" s="117">
        <v>1</v>
      </c>
      <c r="E32" s="128"/>
      <c r="F32" s="59"/>
      <c r="G32" s="60"/>
      <c r="H32" s="61"/>
      <c r="I32" s="139">
        <f t="shared" si="3"/>
        <v>1</v>
      </c>
      <c r="J32" s="29">
        <f>IF(I32="","",I32-P32)</f>
        <v>1</v>
      </c>
      <c r="K32" s="30"/>
      <c r="L32" s="224">
        <v>1</v>
      </c>
      <c r="M32" s="32"/>
      <c r="N32" s="32"/>
      <c r="O32" s="50">
        <f t="shared" si="5"/>
        <v>0</v>
      </c>
      <c r="P32" s="34">
        <v>0</v>
      </c>
      <c r="Q32" s="51"/>
      <c r="R32" s="51"/>
      <c r="S32" s="52"/>
      <c r="T32" s="37">
        <f t="shared" si="6"/>
        <v>0</v>
      </c>
      <c r="U32" s="38"/>
    </row>
    <row r="33" spans="1:21" ht="19.5" customHeight="1">
      <c r="A33" s="55" t="s">
        <v>6</v>
      </c>
      <c r="B33" s="56" t="s">
        <v>15</v>
      </c>
      <c r="C33" s="62" t="s">
        <v>43</v>
      </c>
      <c r="D33" s="117">
        <v>2</v>
      </c>
      <c r="E33" s="128">
        <v>-2</v>
      </c>
      <c r="F33" s="59"/>
      <c r="G33" s="60"/>
      <c r="H33" s="61"/>
      <c r="I33" s="159">
        <f t="shared" si="3"/>
        <v>0</v>
      </c>
      <c r="J33" s="29">
        <f t="shared" si="4"/>
        <v>0</v>
      </c>
      <c r="K33" s="30"/>
      <c r="L33" s="31"/>
      <c r="M33" s="32"/>
      <c r="N33" s="32"/>
      <c r="O33" s="50">
        <f t="shared" si="5"/>
        <v>0</v>
      </c>
      <c r="P33" s="34"/>
      <c r="Q33" s="51"/>
      <c r="R33" s="51"/>
      <c r="S33" s="52"/>
      <c r="T33" s="37">
        <f t="shared" si="6"/>
        <v>0</v>
      </c>
      <c r="U33" s="38"/>
    </row>
    <row r="34" spans="1:21" ht="21.75" customHeight="1">
      <c r="A34" s="63" t="s">
        <v>6</v>
      </c>
      <c r="B34" s="64"/>
      <c r="C34" s="65" t="s">
        <v>2</v>
      </c>
      <c r="D34" s="118">
        <f>SUM(D23:D33)</f>
        <v>15</v>
      </c>
      <c r="E34" s="130">
        <f t="shared" ref="E34:T34" si="13">SUM(E23:E33)</f>
        <v>-5</v>
      </c>
      <c r="F34" s="66"/>
      <c r="G34" s="72">
        <f t="shared" si="13"/>
        <v>0</v>
      </c>
      <c r="H34" s="73">
        <f t="shared" si="13"/>
        <v>0</v>
      </c>
      <c r="I34" s="152">
        <f t="shared" si="13"/>
        <v>10</v>
      </c>
      <c r="J34" s="40">
        <f t="shared" si="13"/>
        <v>4</v>
      </c>
      <c r="K34" s="41">
        <f t="shared" si="13"/>
        <v>0</v>
      </c>
      <c r="L34" s="42">
        <f t="shared" si="13"/>
        <v>1</v>
      </c>
      <c r="M34" s="43">
        <f t="shared" si="13"/>
        <v>0</v>
      </c>
      <c r="N34" s="43">
        <f t="shared" si="13"/>
        <v>0</v>
      </c>
      <c r="O34" s="153">
        <f t="shared" si="13"/>
        <v>3</v>
      </c>
      <c r="P34" s="154">
        <f t="shared" si="13"/>
        <v>6</v>
      </c>
      <c r="Q34" s="155">
        <f t="shared" si="13"/>
        <v>0</v>
      </c>
      <c r="R34" s="155">
        <f t="shared" si="13"/>
        <v>0</v>
      </c>
      <c r="S34" s="156">
        <f t="shared" si="13"/>
        <v>0</v>
      </c>
      <c r="T34" s="44">
        <f t="shared" si="13"/>
        <v>6</v>
      </c>
      <c r="U34" s="38"/>
    </row>
    <row r="35" spans="1:21" s="54" customFormat="1" ht="14.25" customHeight="1">
      <c r="A35" s="15"/>
      <c r="B35" s="15"/>
      <c r="C35" s="15"/>
      <c r="D35" s="16"/>
      <c r="E35" s="16"/>
      <c r="F35" s="47"/>
      <c r="G35" s="47"/>
      <c r="H35" s="47"/>
      <c r="I35" s="46"/>
      <c r="J35" s="16"/>
      <c r="K35" s="47"/>
      <c r="L35" s="47"/>
      <c r="M35" s="47"/>
      <c r="N35" s="47"/>
      <c r="O35" s="16"/>
      <c r="P35" s="47"/>
      <c r="Q35" s="47"/>
      <c r="R35" s="47"/>
      <c r="S35" s="47"/>
      <c r="T35" s="16"/>
      <c r="U35" s="47"/>
    </row>
    <row r="36" spans="1:21" s="54" customFormat="1" ht="20.25" customHeight="1">
      <c r="A36" s="7"/>
      <c r="B36" s="7"/>
      <c r="C36" s="8" t="s">
        <v>88</v>
      </c>
      <c r="D36" s="17"/>
      <c r="E36" s="17"/>
      <c r="F36" s="49"/>
      <c r="G36" s="49"/>
      <c r="H36" s="49"/>
      <c r="I36" s="48"/>
      <c r="J36" s="17"/>
      <c r="K36" s="49"/>
      <c r="L36" s="49"/>
      <c r="M36" s="49"/>
      <c r="N36" s="49"/>
      <c r="O36" s="17"/>
      <c r="P36" s="49"/>
      <c r="Q36" s="49"/>
      <c r="R36" s="49"/>
      <c r="S36" s="49"/>
      <c r="T36" s="17"/>
      <c r="U36" s="49"/>
    </row>
    <row r="37" spans="1:21" ht="19.5" customHeight="1">
      <c r="A37" s="55" t="s">
        <v>17</v>
      </c>
      <c r="B37" s="56" t="s">
        <v>10</v>
      </c>
      <c r="C37" s="62" t="s">
        <v>37</v>
      </c>
      <c r="D37" s="119">
        <v>21</v>
      </c>
      <c r="E37" s="128">
        <v>-9</v>
      </c>
      <c r="F37" s="74"/>
      <c r="G37" s="75"/>
      <c r="H37" s="76"/>
      <c r="I37" s="139">
        <f t="shared" si="3"/>
        <v>12</v>
      </c>
      <c r="J37" s="228">
        <f>IF(I37="","",I37-P37)</f>
        <v>1</v>
      </c>
      <c r="K37" s="30"/>
      <c r="L37" s="31"/>
      <c r="M37" s="32"/>
      <c r="N37" s="32"/>
      <c r="O37" s="50">
        <f>J37-SUM(K37:N37)</f>
        <v>1</v>
      </c>
      <c r="P37" s="34">
        <v>11</v>
      </c>
      <c r="Q37" s="51"/>
      <c r="R37" s="51"/>
      <c r="S37" s="52"/>
      <c r="T37" s="37">
        <f t="shared" si="6"/>
        <v>11</v>
      </c>
      <c r="U37" s="38"/>
    </row>
    <row r="38" spans="1:21" ht="58.8">
      <c r="A38" s="55" t="s">
        <v>17</v>
      </c>
      <c r="B38" s="56" t="s">
        <v>10</v>
      </c>
      <c r="C38" s="62" t="s">
        <v>18</v>
      </c>
      <c r="D38" s="119">
        <v>2</v>
      </c>
      <c r="E38" s="128"/>
      <c r="F38" s="162">
        <v>1</v>
      </c>
      <c r="G38" s="75"/>
      <c r="H38" s="76"/>
      <c r="I38" s="139">
        <f t="shared" si="3"/>
        <v>2</v>
      </c>
      <c r="J38" s="29">
        <f t="shared" si="4"/>
        <v>2</v>
      </c>
      <c r="K38" s="30"/>
      <c r="L38" s="31"/>
      <c r="M38" s="32"/>
      <c r="N38" s="32"/>
      <c r="O38" s="50">
        <f t="shared" si="5"/>
        <v>2</v>
      </c>
      <c r="P38" s="34">
        <v>0</v>
      </c>
      <c r="Q38" s="51"/>
      <c r="R38" s="51"/>
      <c r="S38" s="52"/>
      <c r="T38" s="37">
        <f t="shared" si="6"/>
        <v>0</v>
      </c>
      <c r="U38" s="38" t="s">
        <v>101</v>
      </c>
    </row>
    <row r="39" spans="1:21" ht="19.5" customHeight="1">
      <c r="A39" s="55" t="s">
        <v>17</v>
      </c>
      <c r="B39" s="56" t="s">
        <v>15</v>
      </c>
      <c r="C39" s="62" t="s">
        <v>19</v>
      </c>
      <c r="D39" s="119">
        <v>12</v>
      </c>
      <c r="E39" s="128">
        <v>-6</v>
      </c>
      <c r="F39" s="74"/>
      <c r="G39" s="75"/>
      <c r="H39" s="76"/>
      <c r="I39" s="139">
        <f t="shared" si="3"/>
        <v>6</v>
      </c>
      <c r="J39" s="228">
        <f t="shared" si="4"/>
        <v>0</v>
      </c>
      <c r="K39" s="30"/>
      <c r="L39" s="31"/>
      <c r="M39" s="32"/>
      <c r="N39" s="32"/>
      <c r="O39" s="50">
        <f t="shared" si="5"/>
        <v>0</v>
      </c>
      <c r="P39" s="34">
        <v>6</v>
      </c>
      <c r="Q39" s="51"/>
      <c r="R39" s="51"/>
      <c r="S39" s="230">
        <v>-1</v>
      </c>
      <c r="T39" s="37">
        <f t="shared" si="6"/>
        <v>5</v>
      </c>
      <c r="U39" s="38"/>
    </row>
    <row r="40" spans="1:21" ht="31.5" customHeight="1">
      <c r="A40" s="55" t="s">
        <v>17</v>
      </c>
      <c r="B40" s="56" t="s">
        <v>20</v>
      </c>
      <c r="C40" s="62" t="s">
        <v>40</v>
      </c>
      <c r="D40" s="119">
        <v>7</v>
      </c>
      <c r="E40" s="128">
        <v>-2</v>
      </c>
      <c r="F40" s="74"/>
      <c r="G40" s="77"/>
      <c r="H40" s="58"/>
      <c r="I40" s="139">
        <f t="shared" si="3"/>
        <v>5</v>
      </c>
      <c r="J40" s="228">
        <v>3</v>
      </c>
      <c r="K40" s="30"/>
      <c r="L40" s="31"/>
      <c r="M40" s="32"/>
      <c r="N40" s="32"/>
      <c r="O40" s="50">
        <f t="shared" si="5"/>
        <v>3</v>
      </c>
      <c r="P40" s="34">
        <v>2</v>
      </c>
      <c r="Q40" s="51"/>
      <c r="R40" s="51"/>
      <c r="S40" s="52"/>
      <c r="T40" s="37">
        <f t="shared" si="6"/>
        <v>2</v>
      </c>
      <c r="U40" s="38" t="s">
        <v>100</v>
      </c>
    </row>
    <row r="41" spans="1:21" ht="18" customHeight="1">
      <c r="A41" s="63" t="s">
        <v>17</v>
      </c>
      <c r="B41" s="64"/>
      <c r="C41" s="65" t="s">
        <v>2</v>
      </c>
      <c r="D41" s="118">
        <f>SUM(D37:D40)</f>
        <v>42</v>
      </c>
      <c r="E41" s="130">
        <f t="shared" ref="E41:T41" si="14">SUM(E37:E40)</f>
        <v>-17</v>
      </c>
      <c r="F41" s="66"/>
      <c r="G41" s="72">
        <f t="shared" si="14"/>
        <v>0</v>
      </c>
      <c r="H41" s="73">
        <f t="shared" si="14"/>
        <v>0</v>
      </c>
      <c r="I41" s="152">
        <f t="shared" si="14"/>
        <v>25</v>
      </c>
      <c r="J41" s="40">
        <f t="shared" si="14"/>
        <v>6</v>
      </c>
      <c r="K41" s="41">
        <f t="shared" si="14"/>
        <v>0</v>
      </c>
      <c r="L41" s="42">
        <f t="shared" si="14"/>
        <v>0</v>
      </c>
      <c r="M41" s="43">
        <f t="shared" si="14"/>
        <v>0</v>
      </c>
      <c r="N41" s="43">
        <f t="shared" si="14"/>
        <v>0</v>
      </c>
      <c r="O41" s="153">
        <f t="shared" si="14"/>
        <v>6</v>
      </c>
      <c r="P41" s="154">
        <f t="shared" si="14"/>
        <v>19</v>
      </c>
      <c r="Q41" s="155">
        <f t="shared" si="14"/>
        <v>0</v>
      </c>
      <c r="R41" s="155">
        <f t="shared" si="14"/>
        <v>0</v>
      </c>
      <c r="S41" s="156">
        <f t="shared" si="14"/>
        <v>-1</v>
      </c>
      <c r="T41" s="44">
        <f t="shared" si="14"/>
        <v>18</v>
      </c>
      <c r="U41" s="38"/>
    </row>
    <row r="42" spans="1:21" s="54" customFormat="1" ht="14.25" customHeight="1">
      <c r="A42" s="15"/>
      <c r="B42" s="15"/>
      <c r="C42" s="15"/>
      <c r="D42" s="16"/>
      <c r="E42" s="16"/>
      <c r="F42" s="47"/>
      <c r="G42" s="47"/>
      <c r="H42" s="47"/>
      <c r="I42" s="46"/>
      <c r="J42" s="16"/>
      <c r="K42" s="47"/>
      <c r="L42" s="47"/>
      <c r="M42" s="47"/>
      <c r="N42" s="47"/>
      <c r="O42" s="16"/>
      <c r="P42" s="47"/>
      <c r="Q42" s="47"/>
      <c r="R42" s="47"/>
      <c r="S42" s="47"/>
      <c r="T42" s="16"/>
      <c r="U42" s="47"/>
    </row>
    <row r="43" spans="1:21" s="54" customFormat="1" ht="20.25" customHeight="1">
      <c r="A43" s="7"/>
      <c r="B43" s="7"/>
      <c r="C43" s="8" t="s">
        <v>87</v>
      </c>
      <c r="D43" s="17"/>
      <c r="E43" s="17"/>
      <c r="F43" s="49"/>
      <c r="G43" s="49"/>
      <c r="H43" s="49"/>
      <c r="I43" s="48"/>
      <c r="J43" s="17"/>
      <c r="K43" s="49"/>
      <c r="L43" s="49"/>
      <c r="M43" s="49"/>
      <c r="N43" s="49"/>
      <c r="O43" s="17"/>
      <c r="P43" s="49"/>
      <c r="Q43" s="49"/>
      <c r="R43" s="49"/>
      <c r="S43" s="49"/>
      <c r="T43" s="17"/>
      <c r="U43" s="49"/>
    </row>
    <row r="44" spans="1:21" ht="19.5" customHeight="1">
      <c r="A44" s="55" t="s">
        <v>21</v>
      </c>
      <c r="B44" s="56" t="s">
        <v>7</v>
      </c>
      <c r="C44" s="62" t="s">
        <v>22</v>
      </c>
      <c r="D44" s="117">
        <v>3</v>
      </c>
      <c r="E44" s="128"/>
      <c r="F44" s="59"/>
      <c r="G44" s="60"/>
      <c r="H44" s="61"/>
      <c r="I44" s="139">
        <f t="shared" si="3"/>
        <v>3</v>
      </c>
      <c r="J44" s="29">
        <f t="shared" si="4"/>
        <v>0</v>
      </c>
      <c r="K44" s="30"/>
      <c r="L44" s="31"/>
      <c r="M44" s="32"/>
      <c r="N44" s="32"/>
      <c r="O44" s="229">
        <f t="shared" si="5"/>
        <v>0</v>
      </c>
      <c r="P44" s="34">
        <v>3</v>
      </c>
      <c r="Q44" s="51"/>
      <c r="R44" s="51"/>
      <c r="S44" s="52"/>
      <c r="T44" s="37">
        <f t="shared" si="6"/>
        <v>3</v>
      </c>
      <c r="U44" s="38"/>
    </row>
    <row r="45" spans="1:21" ht="19.5" customHeight="1">
      <c r="A45" s="55" t="s">
        <v>21</v>
      </c>
      <c r="B45" s="56" t="s">
        <v>10</v>
      </c>
      <c r="C45" s="62" t="s">
        <v>23</v>
      </c>
      <c r="D45" s="117">
        <v>1</v>
      </c>
      <c r="E45" s="128"/>
      <c r="F45" s="59"/>
      <c r="G45" s="60"/>
      <c r="H45" s="61"/>
      <c r="I45" s="139">
        <f t="shared" si="3"/>
        <v>1</v>
      </c>
      <c r="J45" s="29">
        <f t="shared" si="4"/>
        <v>0</v>
      </c>
      <c r="K45" s="30"/>
      <c r="L45" s="31"/>
      <c r="M45" s="32"/>
      <c r="N45" s="32"/>
      <c r="O45" s="50">
        <f t="shared" si="5"/>
        <v>0</v>
      </c>
      <c r="P45" s="34">
        <v>1</v>
      </c>
      <c r="Q45" s="51"/>
      <c r="R45" s="51"/>
      <c r="S45" s="52"/>
      <c r="T45" s="37">
        <f t="shared" si="6"/>
        <v>1</v>
      </c>
      <c r="U45" s="38"/>
    </row>
    <row r="46" spans="1:21" ht="19.5" customHeight="1">
      <c r="A46" s="55" t="s">
        <v>21</v>
      </c>
      <c r="B46" s="56" t="s">
        <v>10</v>
      </c>
      <c r="C46" s="62" t="s">
        <v>49</v>
      </c>
      <c r="D46" s="117">
        <v>1</v>
      </c>
      <c r="E46" s="128">
        <v>-1</v>
      </c>
      <c r="F46" s="59"/>
      <c r="G46" s="60"/>
      <c r="H46" s="61"/>
      <c r="I46" s="159">
        <f t="shared" si="3"/>
        <v>0</v>
      </c>
      <c r="J46" s="29">
        <f t="shared" si="4"/>
        <v>0</v>
      </c>
      <c r="K46" s="30"/>
      <c r="L46" s="31"/>
      <c r="M46" s="32"/>
      <c r="N46" s="32"/>
      <c r="O46" s="50">
        <f t="shared" si="5"/>
        <v>0</v>
      </c>
      <c r="P46" s="34">
        <v>0</v>
      </c>
      <c r="Q46" s="51"/>
      <c r="R46" s="51"/>
      <c r="S46" s="52"/>
      <c r="T46" s="37">
        <f t="shared" si="6"/>
        <v>0</v>
      </c>
      <c r="U46" s="38" t="s">
        <v>98</v>
      </c>
    </row>
    <row r="47" spans="1:21" ht="19.5" customHeight="1">
      <c r="A47" s="55" t="s">
        <v>21</v>
      </c>
      <c r="B47" s="56" t="s">
        <v>15</v>
      </c>
      <c r="C47" s="62" t="s">
        <v>38</v>
      </c>
      <c r="D47" s="117">
        <v>8</v>
      </c>
      <c r="E47" s="128"/>
      <c r="F47" s="59"/>
      <c r="G47" s="225">
        <v>-1</v>
      </c>
      <c r="H47" s="61"/>
      <c r="I47" s="231">
        <v>6</v>
      </c>
      <c r="J47" s="228">
        <v>0</v>
      </c>
      <c r="K47" s="30"/>
      <c r="L47" s="31"/>
      <c r="M47" s="32"/>
      <c r="N47" s="32"/>
      <c r="O47" s="50">
        <f t="shared" si="5"/>
        <v>0</v>
      </c>
      <c r="P47" s="34">
        <v>6</v>
      </c>
      <c r="Q47" s="51"/>
      <c r="S47" s="51"/>
      <c r="T47" s="37">
        <f>SUM(P47:S47)</f>
        <v>6</v>
      </c>
      <c r="U47" s="38"/>
    </row>
    <row r="48" spans="1:21" ht="54.6" customHeight="1">
      <c r="A48" s="55" t="s">
        <v>21</v>
      </c>
      <c r="B48" s="56" t="s">
        <v>15</v>
      </c>
      <c r="C48" s="62" t="s">
        <v>24</v>
      </c>
      <c r="D48" s="117">
        <v>1</v>
      </c>
      <c r="E48" s="128"/>
      <c r="F48" s="59"/>
      <c r="G48" s="60"/>
      <c r="H48" s="61"/>
      <c r="I48" s="139">
        <f t="shared" si="3"/>
        <v>1</v>
      </c>
      <c r="J48" s="29">
        <f t="shared" si="4"/>
        <v>1</v>
      </c>
      <c r="K48" s="30"/>
      <c r="L48" s="31"/>
      <c r="M48" s="32"/>
      <c r="N48" s="32"/>
      <c r="O48" s="50">
        <f t="shared" si="5"/>
        <v>1</v>
      </c>
      <c r="P48" s="34">
        <v>0</v>
      </c>
      <c r="Q48" s="51"/>
      <c r="R48" s="51"/>
      <c r="S48" s="52"/>
      <c r="T48" s="37">
        <f t="shared" si="6"/>
        <v>0</v>
      </c>
      <c r="U48" s="38" t="s">
        <v>102</v>
      </c>
    </row>
    <row r="49" spans="1:21" ht="41.25" customHeight="1">
      <c r="A49" s="55" t="s">
        <v>21</v>
      </c>
      <c r="B49" s="56" t="s">
        <v>20</v>
      </c>
      <c r="C49" s="62" t="s">
        <v>39</v>
      </c>
      <c r="D49" s="117">
        <v>1</v>
      </c>
      <c r="E49" s="128"/>
      <c r="F49" s="59"/>
      <c r="G49" s="60"/>
      <c r="H49" s="61"/>
      <c r="I49" s="139">
        <f t="shared" si="3"/>
        <v>1</v>
      </c>
      <c r="J49" s="29">
        <f t="shared" si="4"/>
        <v>1</v>
      </c>
      <c r="K49" s="30"/>
      <c r="L49" s="31"/>
      <c r="M49" s="32"/>
      <c r="N49" s="32"/>
      <c r="O49" s="50">
        <f t="shared" si="5"/>
        <v>1</v>
      </c>
      <c r="P49" s="34">
        <v>0</v>
      </c>
      <c r="Q49" s="51"/>
      <c r="R49" s="51"/>
      <c r="S49" s="52"/>
      <c r="T49" s="37">
        <f t="shared" si="6"/>
        <v>0</v>
      </c>
      <c r="U49" s="38"/>
    </row>
    <row r="50" spans="1:21" ht="31.5" customHeight="1">
      <c r="A50" s="55" t="s">
        <v>21</v>
      </c>
      <c r="B50" s="56" t="s">
        <v>20</v>
      </c>
      <c r="C50" s="62" t="s">
        <v>26</v>
      </c>
      <c r="D50" s="117">
        <v>7</v>
      </c>
      <c r="E50" s="128">
        <v>-4</v>
      </c>
      <c r="F50" s="160">
        <v>6</v>
      </c>
      <c r="G50" s="60"/>
      <c r="H50" s="61"/>
      <c r="I50" s="139">
        <f t="shared" si="3"/>
        <v>3</v>
      </c>
      <c r="J50" s="29">
        <f t="shared" si="4"/>
        <v>2</v>
      </c>
      <c r="K50" s="30"/>
      <c r="L50" s="31"/>
      <c r="M50" s="32"/>
      <c r="N50" s="32"/>
      <c r="O50" s="50">
        <f t="shared" si="5"/>
        <v>2</v>
      </c>
      <c r="P50" s="34">
        <v>1</v>
      </c>
      <c r="Q50" s="51"/>
      <c r="R50" s="51"/>
      <c r="S50" s="52"/>
      <c r="T50" s="37">
        <f t="shared" si="6"/>
        <v>1</v>
      </c>
      <c r="U50" s="38"/>
    </row>
    <row r="51" spans="1:21" ht="19.5" customHeight="1">
      <c r="A51" s="55" t="s">
        <v>21</v>
      </c>
      <c r="B51" s="56" t="s">
        <v>20</v>
      </c>
      <c r="C51" s="62" t="s">
        <v>25</v>
      </c>
      <c r="D51" s="117">
        <v>2</v>
      </c>
      <c r="E51" s="128"/>
      <c r="F51" s="59"/>
      <c r="G51" s="60"/>
      <c r="H51" s="61"/>
      <c r="I51" s="139">
        <f t="shared" si="3"/>
        <v>2</v>
      </c>
      <c r="J51" s="228">
        <v>2</v>
      </c>
      <c r="K51" s="30"/>
      <c r="L51" s="31"/>
      <c r="M51" s="32"/>
      <c r="N51" s="32"/>
      <c r="O51" s="50">
        <f t="shared" si="5"/>
        <v>2</v>
      </c>
      <c r="P51" s="34">
        <v>0</v>
      </c>
      <c r="Q51" s="51"/>
      <c r="R51" s="51"/>
      <c r="S51" s="52"/>
      <c r="T51" s="37">
        <f t="shared" si="6"/>
        <v>0</v>
      </c>
      <c r="U51" s="38"/>
    </row>
    <row r="52" spans="1:21" s="69" customFormat="1" ht="18" customHeight="1">
      <c r="A52" s="63" t="s">
        <v>21</v>
      </c>
      <c r="B52" s="64"/>
      <c r="C52" s="65" t="s">
        <v>2</v>
      </c>
      <c r="D52" s="118">
        <f>SUM(D44:D51)</f>
        <v>24</v>
      </c>
      <c r="E52" s="129">
        <f>SUM(E44:E51)</f>
        <v>-5</v>
      </c>
      <c r="F52" s="66"/>
      <c r="G52" s="72">
        <f t="shared" ref="G52:T52" si="15">SUM(G44:G51)</f>
        <v>-1</v>
      </c>
      <c r="H52" s="73">
        <f t="shared" si="15"/>
        <v>0</v>
      </c>
      <c r="I52" s="152">
        <f t="shared" si="15"/>
        <v>17</v>
      </c>
      <c r="J52" s="40">
        <f t="shared" si="15"/>
        <v>6</v>
      </c>
      <c r="K52" s="41">
        <f t="shared" si="15"/>
        <v>0</v>
      </c>
      <c r="L52" s="42">
        <f t="shared" si="15"/>
        <v>0</v>
      </c>
      <c r="M52" s="43">
        <f t="shared" si="15"/>
        <v>0</v>
      </c>
      <c r="N52" s="43">
        <f t="shared" si="15"/>
        <v>0</v>
      </c>
      <c r="O52" s="153">
        <f t="shared" si="15"/>
        <v>6</v>
      </c>
      <c r="P52" s="154">
        <f t="shared" si="15"/>
        <v>11</v>
      </c>
      <c r="Q52" s="155">
        <f t="shared" si="15"/>
        <v>0</v>
      </c>
      <c r="R52" s="155">
        <f>SUM(R44:R51)</f>
        <v>0</v>
      </c>
      <c r="S52" s="156">
        <f t="shared" si="15"/>
        <v>0</v>
      </c>
      <c r="T52" s="44">
        <f t="shared" si="15"/>
        <v>11</v>
      </c>
      <c r="U52" s="157"/>
    </row>
    <row r="53" spans="1:21" s="54" customFormat="1" ht="14.25" customHeight="1">
      <c r="A53" s="15"/>
      <c r="B53" s="15"/>
      <c r="C53" s="15"/>
      <c r="D53" s="16"/>
      <c r="E53" s="16"/>
      <c r="F53" s="47"/>
      <c r="G53" s="47"/>
      <c r="H53" s="47"/>
      <c r="I53" s="46"/>
      <c r="J53" s="16"/>
      <c r="K53" s="47"/>
      <c r="L53" s="47"/>
      <c r="M53" s="47"/>
      <c r="N53" s="47"/>
      <c r="O53" s="16"/>
      <c r="P53" s="47"/>
      <c r="Q53" s="47"/>
      <c r="R53" s="47"/>
      <c r="S53" s="47"/>
      <c r="T53" s="16"/>
      <c r="U53" s="47"/>
    </row>
    <row r="54" spans="1:21" s="54" customFormat="1" ht="20.25" customHeight="1">
      <c r="A54" s="7"/>
      <c r="B54" s="7"/>
      <c r="C54" s="8" t="s">
        <v>91</v>
      </c>
      <c r="D54" s="17"/>
      <c r="E54" s="17"/>
      <c r="F54" s="49"/>
      <c r="G54" s="49"/>
      <c r="H54" s="49"/>
      <c r="I54" s="48"/>
      <c r="J54" s="17"/>
      <c r="K54" s="49"/>
      <c r="L54" s="49"/>
      <c r="M54" s="49"/>
      <c r="N54" s="49"/>
      <c r="O54" s="17"/>
      <c r="P54" s="49"/>
      <c r="Q54" s="49"/>
      <c r="R54" s="49"/>
      <c r="S54" s="49"/>
      <c r="T54" s="17"/>
      <c r="U54" s="49"/>
    </row>
    <row r="55" spans="1:21" ht="78" customHeight="1">
      <c r="A55" s="55" t="s">
        <v>28</v>
      </c>
      <c r="B55" s="56" t="s">
        <v>10</v>
      </c>
      <c r="C55" s="62" t="s">
        <v>42</v>
      </c>
      <c r="D55" s="117">
        <v>1</v>
      </c>
      <c r="E55" s="128"/>
      <c r="F55" s="160"/>
      <c r="G55" s="60"/>
      <c r="H55" s="61"/>
      <c r="I55" s="139">
        <f t="shared" si="3"/>
        <v>1</v>
      </c>
      <c r="J55" s="29">
        <f t="shared" si="4"/>
        <v>0</v>
      </c>
      <c r="K55" s="30"/>
      <c r="L55" s="31"/>
      <c r="M55" s="32"/>
      <c r="N55" s="32"/>
      <c r="O55" s="50">
        <f t="shared" si="5"/>
        <v>0</v>
      </c>
      <c r="P55" s="34">
        <v>1</v>
      </c>
      <c r="Q55" s="51"/>
      <c r="R55" s="51"/>
      <c r="S55" s="52"/>
      <c r="T55" s="37">
        <f t="shared" si="6"/>
        <v>1</v>
      </c>
      <c r="U55" s="38"/>
    </row>
    <row r="56" spans="1:21" ht="119.25" customHeight="1">
      <c r="A56" s="55" t="s">
        <v>28</v>
      </c>
      <c r="B56" s="56" t="s">
        <v>15</v>
      </c>
      <c r="C56" s="62" t="s">
        <v>30</v>
      </c>
      <c r="D56" s="117">
        <v>3</v>
      </c>
      <c r="E56" s="128">
        <v>-1</v>
      </c>
      <c r="F56" s="160">
        <v>4</v>
      </c>
      <c r="G56" s="60"/>
      <c r="H56" s="61"/>
      <c r="I56" s="139">
        <f t="shared" si="3"/>
        <v>2</v>
      </c>
      <c r="J56" s="29">
        <f t="shared" si="4"/>
        <v>2</v>
      </c>
      <c r="K56" s="30"/>
      <c r="L56" s="31"/>
      <c r="M56" s="32"/>
      <c r="N56" s="32"/>
      <c r="O56" s="50">
        <f t="shared" si="5"/>
        <v>2</v>
      </c>
      <c r="P56" s="34">
        <v>0</v>
      </c>
      <c r="Q56" s="51"/>
      <c r="R56" s="51"/>
      <c r="S56" s="52"/>
      <c r="T56" s="37">
        <f t="shared" si="6"/>
        <v>0</v>
      </c>
      <c r="U56" s="38" t="s">
        <v>99</v>
      </c>
    </row>
    <row r="57" spans="1:21" ht="18" customHeight="1">
      <c r="A57" s="63" t="s">
        <v>28</v>
      </c>
      <c r="B57" s="64"/>
      <c r="C57" s="65" t="s">
        <v>2</v>
      </c>
      <c r="D57" s="118">
        <f>SUM(D55:D56)</f>
        <v>4</v>
      </c>
      <c r="E57" s="129">
        <f t="shared" ref="E57:T57" si="16">SUM(E55:E56)</f>
        <v>-1</v>
      </c>
      <c r="F57" s="66"/>
      <c r="G57" s="72">
        <f t="shared" si="16"/>
        <v>0</v>
      </c>
      <c r="H57" s="73">
        <f t="shared" si="16"/>
        <v>0</v>
      </c>
      <c r="I57" s="152">
        <f t="shared" si="16"/>
        <v>3</v>
      </c>
      <c r="J57" s="40">
        <f t="shared" si="16"/>
        <v>2</v>
      </c>
      <c r="K57" s="41">
        <f t="shared" si="16"/>
        <v>0</v>
      </c>
      <c r="L57" s="42">
        <f t="shared" si="16"/>
        <v>0</v>
      </c>
      <c r="M57" s="43">
        <f t="shared" si="16"/>
        <v>0</v>
      </c>
      <c r="N57" s="43">
        <f t="shared" si="16"/>
        <v>0</v>
      </c>
      <c r="O57" s="153">
        <f t="shared" si="16"/>
        <v>2</v>
      </c>
      <c r="P57" s="154">
        <f t="shared" si="16"/>
        <v>1</v>
      </c>
      <c r="Q57" s="155">
        <f t="shared" si="16"/>
        <v>0</v>
      </c>
      <c r="R57" s="155">
        <f t="shared" si="16"/>
        <v>0</v>
      </c>
      <c r="S57" s="156">
        <f t="shared" si="16"/>
        <v>0</v>
      </c>
      <c r="T57" s="44">
        <f t="shared" si="16"/>
        <v>1</v>
      </c>
      <c r="U57" s="38"/>
    </row>
    <row r="58" spans="1:21" s="54" customFormat="1" ht="14.25" customHeight="1">
      <c r="A58" s="15"/>
      <c r="B58" s="15"/>
      <c r="C58" s="15"/>
      <c r="D58" s="16"/>
      <c r="E58" s="16"/>
      <c r="F58" s="47"/>
      <c r="G58" s="47"/>
      <c r="H58" s="47"/>
      <c r="I58" s="46"/>
      <c r="J58" s="16"/>
      <c r="K58" s="47"/>
      <c r="L58" s="47"/>
      <c r="M58" s="47"/>
      <c r="N58" s="47"/>
      <c r="O58" s="16"/>
      <c r="P58" s="47"/>
      <c r="Q58" s="47"/>
      <c r="R58" s="47"/>
      <c r="S58" s="47"/>
      <c r="T58" s="16"/>
      <c r="U58" s="47"/>
    </row>
    <row r="59" spans="1:21" s="54" customFormat="1" ht="20.25" customHeight="1">
      <c r="A59" s="7"/>
      <c r="B59" s="7"/>
      <c r="C59" s="8" t="s">
        <v>86</v>
      </c>
      <c r="D59" s="17"/>
      <c r="E59" s="17"/>
      <c r="F59" s="49"/>
      <c r="G59" s="49"/>
      <c r="H59" s="49"/>
      <c r="I59" s="48"/>
      <c r="J59" s="17"/>
      <c r="K59" s="49"/>
      <c r="L59" s="49"/>
      <c r="M59" s="49"/>
      <c r="N59" s="49"/>
      <c r="O59" s="17"/>
      <c r="P59" s="49"/>
      <c r="Q59" s="49"/>
      <c r="R59" s="49"/>
      <c r="S59" s="49"/>
      <c r="T59" s="17"/>
      <c r="U59" s="49"/>
    </row>
    <row r="60" spans="1:21" ht="21.75" customHeight="1">
      <c r="A60" s="55" t="s">
        <v>29</v>
      </c>
      <c r="B60" s="56" t="s">
        <v>7</v>
      </c>
      <c r="C60" s="62" t="s">
        <v>27</v>
      </c>
      <c r="D60" s="117">
        <v>1</v>
      </c>
      <c r="E60" s="128"/>
      <c r="F60" s="59"/>
      <c r="G60" s="60"/>
      <c r="H60" s="61"/>
      <c r="I60" s="139">
        <f t="shared" si="3"/>
        <v>1</v>
      </c>
      <c r="J60" s="29">
        <f t="shared" si="4"/>
        <v>1</v>
      </c>
      <c r="K60" s="30"/>
      <c r="L60" s="31"/>
      <c r="M60" s="32"/>
      <c r="N60" s="32"/>
      <c r="O60" s="50">
        <f t="shared" si="5"/>
        <v>1</v>
      </c>
      <c r="P60" s="34">
        <v>0</v>
      </c>
      <c r="Q60" s="51"/>
      <c r="R60" s="51"/>
      <c r="S60" s="52"/>
      <c r="T60" s="37">
        <f t="shared" si="6"/>
        <v>0</v>
      </c>
      <c r="U60" s="38"/>
    </row>
    <row r="61" spans="1:21" ht="18" customHeight="1">
      <c r="A61" s="63" t="s">
        <v>29</v>
      </c>
      <c r="B61" s="64"/>
      <c r="C61" s="65" t="s">
        <v>2</v>
      </c>
      <c r="D61" s="118">
        <f>D60</f>
        <v>1</v>
      </c>
      <c r="E61" s="129">
        <f t="shared" ref="E61:T61" si="17">E60</f>
        <v>0</v>
      </c>
      <c r="F61" s="66"/>
      <c r="G61" s="72">
        <f t="shared" si="17"/>
        <v>0</v>
      </c>
      <c r="H61" s="73">
        <f t="shared" si="17"/>
        <v>0</v>
      </c>
      <c r="I61" s="152">
        <f t="shared" si="17"/>
        <v>1</v>
      </c>
      <c r="J61" s="40">
        <f t="shared" si="17"/>
        <v>1</v>
      </c>
      <c r="K61" s="41">
        <f t="shared" si="17"/>
        <v>0</v>
      </c>
      <c r="L61" s="42">
        <f t="shared" si="17"/>
        <v>0</v>
      </c>
      <c r="M61" s="43">
        <f t="shared" si="17"/>
        <v>0</v>
      </c>
      <c r="N61" s="43">
        <f t="shared" si="17"/>
        <v>0</v>
      </c>
      <c r="O61" s="153">
        <f t="shared" si="17"/>
        <v>1</v>
      </c>
      <c r="P61" s="154">
        <f t="shared" si="17"/>
        <v>0</v>
      </c>
      <c r="Q61" s="155">
        <f t="shared" si="17"/>
        <v>0</v>
      </c>
      <c r="R61" s="155">
        <f t="shared" si="17"/>
        <v>0</v>
      </c>
      <c r="S61" s="156">
        <f t="shared" si="17"/>
        <v>0</v>
      </c>
      <c r="T61" s="44">
        <f t="shared" si="17"/>
        <v>0</v>
      </c>
      <c r="U61" s="38"/>
    </row>
    <row r="62" spans="1:21" s="82" customFormat="1" ht="12.75" customHeight="1">
      <c r="A62" s="78"/>
      <c r="B62" s="79"/>
      <c r="C62" s="80"/>
      <c r="D62" s="120"/>
      <c r="E62" s="131"/>
      <c r="F62" s="81"/>
      <c r="G62" s="81"/>
      <c r="H62" s="81"/>
      <c r="I62" s="140"/>
      <c r="J62" s="131"/>
      <c r="K62" s="81"/>
      <c r="L62" s="81"/>
      <c r="M62" s="81"/>
      <c r="N62" s="81"/>
      <c r="O62" s="131"/>
      <c r="P62" s="81"/>
      <c r="Q62" s="81"/>
      <c r="R62" s="81"/>
      <c r="S62" s="81"/>
      <c r="T62" s="131"/>
      <c r="U62" s="81"/>
    </row>
    <row r="63" spans="1:21" s="89" customFormat="1" ht="18" customHeight="1">
      <c r="A63" s="83"/>
      <c r="B63" s="84"/>
      <c r="C63" s="85" t="s">
        <v>31</v>
      </c>
      <c r="D63" s="158">
        <f>D61+D57+D52+D41+D34+D20+D15+D8</f>
        <v>99</v>
      </c>
      <c r="E63" s="130">
        <f>E61+E57+E52+E41+E34+E20+E15+E8</f>
        <v>-28</v>
      </c>
      <c r="F63" s="86"/>
      <c r="G63" s="87">
        <f t="shared" ref="G63:S63" si="18">G61+G57+G52+G41+G34+G20+G15+G8</f>
        <v>-1</v>
      </c>
      <c r="H63" s="88">
        <f t="shared" si="18"/>
        <v>0</v>
      </c>
      <c r="I63" s="39">
        <f>I61+I57+I52+I41+I34+I20+I15+I8</f>
        <v>69</v>
      </c>
      <c r="J63" s="40">
        <f t="shared" si="18"/>
        <v>28</v>
      </c>
      <c r="K63" s="41">
        <f t="shared" si="18"/>
        <v>0</v>
      </c>
      <c r="L63" s="42">
        <f t="shared" si="18"/>
        <v>6</v>
      </c>
      <c r="M63" s="43">
        <f t="shared" si="18"/>
        <v>0</v>
      </c>
      <c r="N63" s="43">
        <f t="shared" si="18"/>
        <v>0</v>
      </c>
      <c r="O63" s="153">
        <f t="shared" si="18"/>
        <v>22</v>
      </c>
      <c r="P63" s="154">
        <f>P61+P57+P52+P41+P34+P20+P15+P8</f>
        <v>43</v>
      </c>
      <c r="Q63" s="155">
        <f t="shared" si="18"/>
        <v>0</v>
      </c>
      <c r="R63" s="155">
        <f t="shared" si="18"/>
        <v>0</v>
      </c>
      <c r="S63" s="156">
        <f t="shared" si="18"/>
        <v>-1</v>
      </c>
      <c r="T63" s="44">
        <f>T61+T57+T52+T41+T34+T20+T15+T8</f>
        <v>42</v>
      </c>
      <c r="U63" s="38"/>
    </row>
    <row r="64" spans="1:21" ht="18" customHeight="1">
      <c r="A64" s="90"/>
      <c r="B64" s="91"/>
      <c r="C64" s="92"/>
      <c r="D64" s="121"/>
      <c r="E64" s="132"/>
      <c r="F64" s="93"/>
      <c r="G64" s="93"/>
      <c r="H64" s="93"/>
      <c r="I64" s="141"/>
      <c r="J64" s="132"/>
      <c r="K64" s="93"/>
      <c r="L64" s="93"/>
      <c r="M64" s="93"/>
      <c r="N64" s="93"/>
      <c r="O64" s="132"/>
      <c r="P64" s="93"/>
      <c r="Q64" s="93"/>
      <c r="R64" s="93"/>
      <c r="S64" s="93"/>
      <c r="T64" s="132"/>
      <c r="U64" s="93"/>
    </row>
    <row r="65" spans="1:21" s="82" customFormat="1" ht="12.75" customHeight="1">
      <c r="A65" s="78"/>
      <c r="B65" s="79"/>
      <c r="C65" s="80"/>
      <c r="D65" s="120"/>
      <c r="E65" s="131"/>
      <c r="F65" s="81"/>
      <c r="G65" s="81"/>
      <c r="H65" s="81"/>
      <c r="I65" s="140"/>
      <c r="J65" s="131"/>
      <c r="K65" s="81"/>
      <c r="L65" s="81"/>
      <c r="M65" s="81"/>
      <c r="N65" s="81"/>
      <c r="O65" s="131"/>
      <c r="P65" s="81"/>
      <c r="Q65" s="81"/>
      <c r="R65" s="81"/>
      <c r="S65" s="81"/>
      <c r="T65" s="131"/>
      <c r="U65" s="81"/>
    </row>
    <row r="66" spans="1:21" ht="20.25" customHeight="1">
      <c r="A66" s="94"/>
      <c r="B66" s="95"/>
      <c r="C66" s="96" t="s">
        <v>33</v>
      </c>
      <c r="D66" s="122"/>
      <c r="E66" s="133"/>
      <c r="F66" s="97"/>
      <c r="G66" s="97"/>
      <c r="H66" s="97"/>
      <c r="I66" s="142"/>
      <c r="J66" s="133"/>
      <c r="K66" s="97"/>
      <c r="L66" s="97"/>
      <c r="M66" s="97"/>
      <c r="N66" s="97"/>
      <c r="O66" s="133"/>
      <c r="P66" s="97"/>
      <c r="Q66" s="97"/>
      <c r="R66" s="97"/>
      <c r="S66" s="97"/>
      <c r="T66" s="133"/>
      <c r="U66" s="97"/>
    </row>
    <row r="67" spans="1:21" ht="25.5" customHeight="1" thickBot="1">
      <c r="A67" s="98" t="s">
        <v>6</v>
      </c>
      <c r="B67" s="99" t="s">
        <v>15</v>
      </c>
      <c r="C67" s="163" t="s">
        <v>50</v>
      </c>
      <c r="D67" s="164">
        <v>1</v>
      </c>
      <c r="E67" s="165">
        <v>-1</v>
      </c>
      <c r="F67" s="166"/>
      <c r="G67" s="167"/>
      <c r="H67" s="168"/>
      <c r="I67" s="169">
        <f t="shared" si="3"/>
        <v>0</v>
      </c>
      <c r="J67" s="170">
        <f t="shared" si="4"/>
        <v>0</v>
      </c>
      <c r="K67" s="171"/>
      <c r="L67" s="172"/>
      <c r="M67" s="173"/>
      <c r="N67" s="173"/>
      <c r="O67" s="174">
        <f t="shared" si="5"/>
        <v>0</v>
      </c>
      <c r="P67" s="175">
        <v>0</v>
      </c>
      <c r="Q67" s="176"/>
      <c r="R67" s="176"/>
      <c r="S67" s="177"/>
      <c r="T67" s="178">
        <f t="shared" si="6"/>
        <v>0</v>
      </c>
      <c r="U67" s="179"/>
    </row>
    <row r="68" spans="1:21" ht="25.5" customHeight="1">
      <c r="A68" s="102" t="s">
        <v>21</v>
      </c>
      <c r="B68" s="103" t="s">
        <v>7</v>
      </c>
      <c r="C68" s="191" t="s">
        <v>47</v>
      </c>
      <c r="D68" s="192">
        <v>1</v>
      </c>
      <c r="E68" s="193"/>
      <c r="F68" s="194"/>
      <c r="G68" s="195"/>
      <c r="H68" s="196"/>
      <c r="I68" s="219">
        <f t="shared" si="3"/>
        <v>1</v>
      </c>
      <c r="J68" s="197">
        <f t="shared" si="4"/>
        <v>0</v>
      </c>
      <c r="K68" s="198"/>
      <c r="L68" s="199"/>
      <c r="M68" s="200"/>
      <c r="N68" s="200"/>
      <c r="O68" s="201">
        <f t="shared" si="5"/>
        <v>0</v>
      </c>
      <c r="P68" s="202">
        <v>1</v>
      </c>
      <c r="Q68" s="203"/>
      <c r="R68" s="203"/>
      <c r="S68" s="204"/>
      <c r="T68" s="205">
        <f t="shared" si="6"/>
        <v>1</v>
      </c>
      <c r="U68" s="206"/>
    </row>
    <row r="69" spans="1:21" ht="25.5" customHeight="1">
      <c r="A69" s="102" t="s">
        <v>21</v>
      </c>
      <c r="B69" s="103" t="s">
        <v>7</v>
      </c>
      <c r="C69" s="104" t="s">
        <v>51</v>
      </c>
      <c r="D69" s="124">
        <v>1</v>
      </c>
      <c r="E69" s="135"/>
      <c r="F69" s="105"/>
      <c r="G69" s="226">
        <v>-1</v>
      </c>
      <c r="H69" s="107"/>
      <c r="I69" s="220">
        <f t="shared" si="3"/>
        <v>0</v>
      </c>
      <c r="J69" s="29">
        <f t="shared" si="4"/>
        <v>0</v>
      </c>
      <c r="K69" s="30"/>
      <c r="L69" s="31"/>
      <c r="M69" s="32"/>
      <c r="N69" s="32"/>
      <c r="O69" s="50">
        <f t="shared" si="5"/>
        <v>0</v>
      </c>
      <c r="P69" s="34">
        <v>0</v>
      </c>
      <c r="Q69" s="51"/>
      <c r="R69" s="51"/>
      <c r="S69" s="52"/>
      <c r="T69" s="37">
        <f t="shared" si="6"/>
        <v>0</v>
      </c>
      <c r="U69" s="38"/>
    </row>
    <row r="70" spans="1:21" ht="25.5" customHeight="1">
      <c r="A70" s="102" t="s">
        <v>21</v>
      </c>
      <c r="B70" s="103" t="s">
        <v>10</v>
      </c>
      <c r="C70" s="104" t="s">
        <v>52</v>
      </c>
      <c r="D70" s="124">
        <v>1</v>
      </c>
      <c r="E70" s="135"/>
      <c r="F70" s="105"/>
      <c r="G70" s="106"/>
      <c r="H70" s="107"/>
      <c r="I70" s="220">
        <f t="shared" si="3"/>
        <v>1</v>
      </c>
      <c r="J70" s="29">
        <f t="shared" si="4"/>
        <v>0</v>
      </c>
      <c r="K70" s="30"/>
      <c r="L70" s="31"/>
      <c r="M70" s="32"/>
      <c r="N70" s="32"/>
      <c r="O70" s="50">
        <f t="shared" si="5"/>
        <v>0</v>
      </c>
      <c r="P70" s="34">
        <v>1</v>
      </c>
      <c r="Q70" s="51"/>
      <c r="R70" s="51"/>
      <c r="S70" s="52"/>
      <c r="T70" s="37">
        <f t="shared" si="6"/>
        <v>1</v>
      </c>
      <c r="U70" s="38"/>
    </row>
    <row r="71" spans="1:21" ht="25.5" customHeight="1" thickBot="1">
      <c r="A71" s="98" t="s">
        <v>21</v>
      </c>
      <c r="B71" s="99" t="s">
        <v>20</v>
      </c>
      <c r="C71" s="100" t="s">
        <v>53</v>
      </c>
      <c r="D71" s="123">
        <v>1</v>
      </c>
      <c r="E71" s="134"/>
      <c r="F71" s="161">
        <v>0</v>
      </c>
      <c r="G71" s="227">
        <v>-1</v>
      </c>
      <c r="H71" s="101"/>
      <c r="I71" s="217">
        <f t="shared" si="3"/>
        <v>0</v>
      </c>
      <c r="J71" s="207">
        <f t="shared" si="4"/>
        <v>0</v>
      </c>
      <c r="K71" s="208"/>
      <c r="L71" s="209"/>
      <c r="M71" s="210"/>
      <c r="N71" s="210"/>
      <c r="O71" s="211">
        <f t="shared" si="5"/>
        <v>0</v>
      </c>
      <c r="P71" s="212">
        <v>0</v>
      </c>
      <c r="Q71" s="213"/>
      <c r="R71" s="213"/>
      <c r="S71" s="214"/>
      <c r="T71" s="215">
        <f t="shared" si="6"/>
        <v>0</v>
      </c>
      <c r="U71" s="216"/>
    </row>
    <row r="72" spans="1:21" ht="25.5" customHeight="1">
      <c r="A72" s="102" t="s">
        <v>28</v>
      </c>
      <c r="B72" s="103" t="s">
        <v>15</v>
      </c>
      <c r="C72" s="104" t="s">
        <v>54</v>
      </c>
      <c r="D72" s="124">
        <v>1</v>
      </c>
      <c r="E72" s="135"/>
      <c r="F72" s="180">
        <v>0</v>
      </c>
      <c r="G72" s="226">
        <v>-1</v>
      </c>
      <c r="H72" s="107"/>
      <c r="I72" s="218">
        <f t="shared" si="3"/>
        <v>0</v>
      </c>
      <c r="J72" s="181">
        <f t="shared" si="4"/>
        <v>0</v>
      </c>
      <c r="K72" s="182"/>
      <c r="L72" s="183"/>
      <c r="M72" s="184"/>
      <c r="N72" s="184"/>
      <c r="O72" s="185">
        <f t="shared" si="5"/>
        <v>0</v>
      </c>
      <c r="P72" s="186">
        <v>0</v>
      </c>
      <c r="Q72" s="187"/>
      <c r="R72" s="187"/>
      <c r="S72" s="188"/>
      <c r="T72" s="189">
        <f t="shared" si="6"/>
        <v>0</v>
      </c>
      <c r="U72" s="190"/>
    </row>
    <row r="73" spans="1:21" s="69" customFormat="1" ht="18" customHeight="1">
      <c r="A73" s="63"/>
      <c r="B73" s="64"/>
      <c r="C73" s="65" t="s">
        <v>32</v>
      </c>
      <c r="D73" s="118">
        <f>SUM(D67:D72)</f>
        <v>6</v>
      </c>
      <c r="E73" s="129">
        <f t="shared" ref="E73:T73" si="19">SUM(E67:E72)</f>
        <v>-1</v>
      </c>
      <c r="F73" s="66"/>
      <c r="G73" s="72">
        <f t="shared" si="19"/>
        <v>-3</v>
      </c>
      <c r="H73" s="73">
        <f t="shared" si="19"/>
        <v>0</v>
      </c>
      <c r="I73" s="152">
        <f t="shared" si="19"/>
        <v>2</v>
      </c>
      <c r="J73" s="40">
        <f t="shared" si="19"/>
        <v>0</v>
      </c>
      <c r="K73" s="41">
        <f t="shared" si="19"/>
        <v>0</v>
      </c>
      <c r="L73" s="42">
        <f t="shared" si="19"/>
        <v>0</v>
      </c>
      <c r="M73" s="43">
        <f t="shared" si="19"/>
        <v>0</v>
      </c>
      <c r="N73" s="43">
        <f t="shared" si="19"/>
        <v>0</v>
      </c>
      <c r="O73" s="153">
        <f t="shared" si="19"/>
        <v>0</v>
      </c>
      <c r="P73" s="154">
        <f t="shared" si="19"/>
        <v>2</v>
      </c>
      <c r="Q73" s="155">
        <f t="shared" si="19"/>
        <v>0</v>
      </c>
      <c r="R73" s="155">
        <f t="shared" si="19"/>
        <v>0</v>
      </c>
      <c r="S73" s="156">
        <f t="shared" si="19"/>
        <v>0</v>
      </c>
      <c r="T73" s="44">
        <f t="shared" si="19"/>
        <v>2</v>
      </c>
      <c r="U73" s="157"/>
    </row>
    <row r="74" spans="1:21" s="54" customFormat="1" ht="12.75" customHeight="1">
      <c r="A74" s="108"/>
      <c r="B74" s="109"/>
      <c r="D74" s="125"/>
      <c r="E74" s="136"/>
      <c r="F74" s="111"/>
      <c r="G74" s="110"/>
      <c r="H74" s="110"/>
      <c r="I74" s="143"/>
      <c r="J74" s="126"/>
      <c r="O74" s="126"/>
      <c r="T74" s="126"/>
    </row>
    <row r="75" spans="1:21" s="54" customFormat="1" ht="12.75" customHeight="1">
      <c r="A75" s="108"/>
      <c r="B75" s="109"/>
      <c r="D75" s="125"/>
      <c r="E75" s="136"/>
      <c r="F75" s="111"/>
      <c r="G75" s="110"/>
      <c r="H75" s="110"/>
      <c r="I75" s="143"/>
      <c r="J75" s="126"/>
      <c r="O75" s="126"/>
      <c r="T75" s="126"/>
    </row>
    <row r="76" spans="1:21" s="54" customFormat="1" ht="12.75" customHeight="1">
      <c r="A76" s="108"/>
      <c r="B76" s="109"/>
      <c r="D76" s="126"/>
      <c r="E76" s="136"/>
      <c r="F76" s="111"/>
      <c r="G76" s="110"/>
      <c r="H76" s="110"/>
      <c r="I76" s="143"/>
      <c r="J76" s="126"/>
      <c r="O76" s="126"/>
      <c r="T76" s="126"/>
    </row>
    <row r="77" spans="1:21" s="54" customFormat="1" ht="12.75" customHeight="1">
      <c r="A77" s="108"/>
      <c r="B77" s="109"/>
      <c r="D77" s="126"/>
      <c r="E77" s="136"/>
      <c r="F77" s="111"/>
      <c r="G77" s="110"/>
      <c r="H77" s="110"/>
      <c r="I77" s="143"/>
      <c r="J77" s="126"/>
      <c r="O77" s="126"/>
      <c r="T77" s="126"/>
    </row>
    <row r="78" spans="1:21" s="54" customFormat="1" ht="12.75" customHeight="1">
      <c r="A78" s="108"/>
      <c r="B78" s="109"/>
      <c r="D78" s="126"/>
      <c r="E78" s="136"/>
      <c r="F78" s="111"/>
      <c r="G78" s="110"/>
      <c r="H78" s="110"/>
      <c r="I78" s="143"/>
      <c r="J78" s="126"/>
      <c r="O78" s="126"/>
      <c r="T78" s="126"/>
    </row>
    <row r="79" spans="1:21" s="54" customFormat="1" ht="12.75" customHeight="1">
      <c r="A79" s="108"/>
      <c r="B79" s="109"/>
      <c r="D79" s="126"/>
      <c r="E79" s="136"/>
      <c r="F79" s="111"/>
      <c r="G79" s="110"/>
      <c r="H79" s="110"/>
      <c r="I79" s="143"/>
      <c r="J79" s="126"/>
      <c r="O79" s="126"/>
      <c r="T79" s="126"/>
    </row>
    <row r="80" spans="1:21" s="54" customFormat="1" ht="12.75" customHeight="1">
      <c r="A80" s="108"/>
      <c r="B80" s="109"/>
      <c r="D80" s="125"/>
      <c r="E80" s="136"/>
      <c r="F80" s="111"/>
      <c r="G80" s="110"/>
      <c r="H80" s="110"/>
      <c r="I80" s="143"/>
      <c r="J80" s="126"/>
      <c r="O80" s="126"/>
      <c r="T80" s="126"/>
    </row>
    <row r="81" spans="1:20" s="54" customFormat="1" ht="12.75" customHeight="1">
      <c r="A81" s="108"/>
      <c r="B81" s="109"/>
      <c r="D81" s="125"/>
      <c r="E81" s="136"/>
      <c r="F81" s="111"/>
      <c r="G81" s="110"/>
      <c r="H81" s="110"/>
      <c r="I81" s="143"/>
      <c r="J81" s="126"/>
      <c r="O81" s="126"/>
      <c r="T81" s="126"/>
    </row>
    <row r="82" spans="1:20" s="54" customFormat="1" ht="12.75" customHeight="1">
      <c r="A82" s="108"/>
      <c r="B82" s="109"/>
      <c r="D82" s="125"/>
      <c r="E82" s="136"/>
      <c r="F82" s="111"/>
      <c r="G82" s="110"/>
      <c r="H82" s="110"/>
      <c r="I82" s="143"/>
      <c r="J82" s="126"/>
      <c r="O82" s="126"/>
      <c r="T82" s="126"/>
    </row>
    <row r="83" spans="1:20" s="54" customFormat="1" ht="12.75" customHeight="1">
      <c r="A83" s="108"/>
      <c r="B83" s="109"/>
      <c r="D83" s="125"/>
      <c r="E83" s="136"/>
      <c r="F83" s="111"/>
      <c r="G83" s="110"/>
      <c r="H83" s="110"/>
      <c r="I83" s="143"/>
      <c r="J83" s="126"/>
      <c r="O83" s="126"/>
      <c r="T83" s="126"/>
    </row>
    <row r="84" spans="1:20" s="54" customFormat="1" ht="12.75" customHeight="1">
      <c r="A84" s="108"/>
      <c r="B84" s="109"/>
      <c r="D84" s="125"/>
      <c r="E84" s="136"/>
      <c r="F84" s="111"/>
      <c r="G84" s="110"/>
      <c r="H84" s="110"/>
      <c r="I84" s="143"/>
      <c r="J84" s="126"/>
      <c r="O84" s="126"/>
      <c r="T84" s="126"/>
    </row>
    <row r="85" spans="1:20" s="54" customFormat="1" ht="12.75" customHeight="1">
      <c r="A85" s="108"/>
      <c r="B85" s="109"/>
      <c r="D85" s="125"/>
      <c r="E85" s="136"/>
      <c r="F85" s="111"/>
      <c r="G85" s="110"/>
      <c r="H85" s="110"/>
      <c r="I85" s="143"/>
      <c r="J85" s="126"/>
      <c r="O85" s="126"/>
      <c r="T85" s="126"/>
    </row>
    <row r="86" spans="1:20" s="54" customFormat="1" ht="12.75" customHeight="1">
      <c r="A86" s="108"/>
      <c r="B86" s="109"/>
      <c r="D86" s="125"/>
      <c r="E86" s="136"/>
      <c r="F86" s="111"/>
      <c r="G86" s="110"/>
      <c r="H86" s="110"/>
      <c r="I86" s="143"/>
      <c r="J86" s="126"/>
      <c r="O86" s="126"/>
      <c r="T86" s="126"/>
    </row>
    <row r="87" spans="1:20" s="54" customFormat="1" ht="12.75" customHeight="1">
      <c r="A87" s="108"/>
      <c r="B87" s="109"/>
      <c r="D87" s="125"/>
      <c r="E87" s="136"/>
      <c r="F87" s="111"/>
      <c r="G87" s="110"/>
      <c r="H87" s="110"/>
      <c r="I87" s="143"/>
      <c r="J87" s="126"/>
      <c r="O87" s="126"/>
      <c r="T87" s="126"/>
    </row>
    <row r="88" spans="1:20" s="54" customFormat="1" ht="12.75" customHeight="1">
      <c r="A88" s="108"/>
      <c r="B88" s="109"/>
      <c r="D88" s="125"/>
      <c r="E88" s="136"/>
      <c r="F88" s="111"/>
      <c r="G88" s="110"/>
      <c r="H88" s="110"/>
      <c r="I88" s="143"/>
      <c r="J88" s="126"/>
      <c r="O88" s="126"/>
      <c r="T88" s="126"/>
    </row>
    <row r="89" spans="1:20" s="54" customFormat="1" ht="12.75" customHeight="1">
      <c r="A89" s="108"/>
      <c r="B89" s="109"/>
      <c r="D89" s="125"/>
      <c r="E89" s="136"/>
      <c r="F89" s="111"/>
      <c r="G89" s="110"/>
      <c r="H89" s="110"/>
      <c r="I89" s="143"/>
      <c r="J89" s="126"/>
      <c r="O89" s="126"/>
      <c r="T89" s="126"/>
    </row>
    <row r="90" spans="1:20" s="54" customFormat="1" ht="12.75" customHeight="1">
      <c r="A90" s="108"/>
      <c r="B90" s="109"/>
      <c r="D90" s="125"/>
      <c r="E90" s="136"/>
      <c r="F90" s="111"/>
      <c r="G90" s="110"/>
      <c r="H90" s="110"/>
      <c r="I90" s="143"/>
      <c r="J90" s="126"/>
      <c r="O90" s="126"/>
      <c r="T90" s="126"/>
    </row>
    <row r="91" spans="1:20" s="54" customFormat="1" ht="12.75" customHeight="1">
      <c r="A91" s="108"/>
      <c r="B91" s="109"/>
      <c r="D91" s="125"/>
      <c r="E91" s="136"/>
      <c r="F91" s="111"/>
      <c r="G91" s="110"/>
      <c r="H91" s="110"/>
      <c r="I91" s="143"/>
      <c r="J91" s="126"/>
      <c r="O91" s="126"/>
      <c r="T91" s="126"/>
    </row>
    <row r="92" spans="1:20" s="54" customFormat="1" ht="12.75" customHeight="1">
      <c r="A92" s="108"/>
      <c r="B92" s="109"/>
      <c r="D92" s="125"/>
      <c r="E92" s="136"/>
      <c r="F92" s="111"/>
      <c r="G92" s="110"/>
      <c r="H92" s="110"/>
      <c r="I92" s="143"/>
      <c r="J92" s="126"/>
      <c r="O92" s="126"/>
      <c r="T92" s="126"/>
    </row>
    <row r="93" spans="1:20" s="54" customFormat="1" ht="12.75" customHeight="1">
      <c r="A93" s="108"/>
      <c r="B93" s="109"/>
      <c r="D93" s="125"/>
      <c r="E93" s="136"/>
      <c r="F93" s="111"/>
      <c r="G93" s="110"/>
      <c r="H93" s="110"/>
      <c r="I93" s="143"/>
      <c r="J93" s="126"/>
      <c r="O93" s="126"/>
      <c r="T93" s="126"/>
    </row>
    <row r="94" spans="1:20" s="54" customFormat="1" ht="12.75" customHeight="1">
      <c r="A94" s="108"/>
      <c r="B94" s="109"/>
      <c r="D94" s="125"/>
      <c r="E94" s="136"/>
      <c r="F94" s="111"/>
      <c r="G94" s="110"/>
      <c r="H94" s="110"/>
      <c r="I94" s="143"/>
      <c r="J94" s="126"/>
      <c r="O94" s="126"/>
      <c r="T94" s="126"/>
    </row>
    <row r="95" spans="1:20" s="54" customFormat="1" ht="12.75" customHeight="1">
      <c r="A95" s="108"/>
      <c r="B95" s="109"/>
      <c r="D95" s="125"/>
      <c r="E95" s="136"/>
      <c r="F95" s="111"/>
      <c r="G95" s="110"/>
      <c r="H95" s="110"/>
      <c r="I95" s="143"/>
      <c r="J95" s="126"/>
      <c r="O95" s="126"/>
      <c r="T95" s="126"/>
    </row>
    <row r="96" spans="1:20" s="54" customFormat="1" ht="12.75" customHeight="1">
      <c r="A96" s="108"/>
      <c r="B96" s="109"/>
      <c r="D96" s="125"/>
      <c r="E96" s="136"/>
      <c r="F96" s="111"/>
      <c r="G96" s="110"/>
      <c r="H96" s="110"/>
      <c r="I96" s="143"/>
      <c r="J96" s="126"/>
      <c r="O96" s="126"/>
      <c r="T96" s="126"/>
    </row>
    <row r="97" spans="1:20" s="54" customFormat="1" ht="12.75" customHeight="1">
      <c r="A97" s="108"/>
      <c r="B97" s="109"/>
      <c r="D97" s="125"/>
      <c r="E97" s="136"/>
      <c r="F97" s="111"/>
      <c r="G97" s="110"/>
      <c r="H97" s="110"/>
      <c r="I97" s="143"/>
      <c r="J97" s="126"/>
      <c r="O97" s="126"/>
      <c r="T97" s="126"/>
    </row>
    <row r="98" spans="1:20" s="54" customFormat="1" ht="12.75" customHeight="1">
      <c r="A98" s="108"/>
      <c r="B98" s="109"/>
      <c r="D98" s="125"/>
      <c r="E98" s="136"/>
      <c r="F98" s="111"/>
      <c r="G98" s="110"/>
      <c r="H98" s="110"/>
      <c r="I98" s="143"/>
      <c r="J98" s="126"/>
      <c r="O98" s="126"/>
      <c r="T98" s="126"/>
    </row>
    <row r="99" spans="1:20" s="54" customFormat="1" ht="12.75" customHeight="1">
      <c r="A99" s="108"/>
      <c r="B99" s="109"/>
      <c r="D99" s="125"/>
      <c r="E99" s="136"/>
      <c r="F99" s="111"/>
      <c r="G99" s="110"/>
      <c r="H99" s="110"/>
      <c r="I99" s="143"/>
      <c r="J99" s="126"/>
      <c r="O99" s="126"/>
      <c r="T99" s="126"/>
    </row>
    <row r="100" spans="1:20" s="54" customFormat="1" ht="12.75" customHeight="1">
      <c r="A100" s="108"/>
      <c r="B100" s="109"/>
      <c r="D100" s="125"/>
      <c r="E100" s="136"/>
      <c r="F100" s="111"/>
      <c r="G100" s="110"/>
      <c r="H100" s="110"/>
      <c r="I100" s="143"/>
      <c r="J100" s="126"/>
      <c r="O100" s="126"/>
      <c r="T100" s="126"/>
    </row>
    <row r="101" spans="1:20" s="54" customFormat="1" ht="12.75" customHeight="1">
      <c r="A101" s="108"/>
      <c r="B101" s="109"/>
      <c r="D101" s="125"/>
      <c r="E101" s="136"/>
      <c r="F101" s="111"/>
      <c r="G101" s="110"/>
      <c r="H101" s="110"/>
      <c r="I101" s="143"/>
      <c r="J101" s="126"/>
      <c r="O101" s="126"/>
      <c r="T101" s="126"/>
    </row>
    <row r="102" spans="1:20" s="54" customFormat="1" ht="12.75" customHeight="1">
      <c r="A102" s="108"/>
      <c r="B102" s="109"/>
      <c r="D102" s="125"/>
      <c r="E102" s="136"/>
      <c r="F102" s="111"/>
      <c r="G102" s="110"/>
      <c r="H102" s="110"/>
      <c r="I102" s="143"/>
      <c r="J102" s="126"/>
      <c r="O102" s="126"/>
      <c r="T102" s="126"/>
    </row>
    <row r="103" spans="1:20" s="54" customFormat="1" ht="12.75" customHeight="1">
      <c r="A103" s="108"/>
      <c r="B103" s="109"/>
      <c r="D103" s="125"/>
      <c r="E103" s="136"/>
      <c r="F103" s="111"/>
      <c r="G103" s="110"/>
      <c r="H103" s="110"/>
      <c r="I103" s="143"/>
      <c r="J103" s="126"/>
      <c r="O103" s="126"/>
      <c r="T103" s="126"/>
    </row>
    <row r="104" spans="1:20" s="54" customFormat="1" ht="12.75" customHeight="1">
      <c r="A104" s="108"/>
      <c r="B104" s="109"/>
      <c r="D104" s="125"/>
      <c r="E104" s="136"/>
      <c r="F104" s="111"/>
      <c r="G104" s="110"/>
      <c r="H104" s="110"/>
      <c r="I104" s="143"/>
      <c r="J104" s="126"/>
      <c r="O104" s="126"/>
      <c r="T104" s="126"/>
    </row>
    <row r="105" spans="1:20" s="54" customFormat="1" ht="12.75" customHeight="1">
      <c r="A105" s="108"/>
      <c r="B105" s="109"/>
      <c r="D105" s="125"/>
      <c r="E105" s="136"/>
      <c r="F105" s="111"/>
      <c r="G105" s="110"/>
      <c r="H105" s="110"/>
      <c r="I105" s="143"/>
      <c r="J105" s="126"/>
      <c r="O105" s="126"/>
      <c r="T105" s="126"/>
    </row>
    <row r="106" spans="1:20" s="54" customFormat="1" ht="12.75" customHeight="1">
      <c r="A106" s="108"/>
      <c r="B106" s="109"/>
      <c r="D106" s="125"/>
      <c r="E106" s="136"/>
      <c r="F106" s="111"/>
      <c r="G106" s="110"/>
      <c r="H106" s="110"/>
      <c r="I106" s="143"/>
      <c r="J106" s="126"/>
      <c r="O106" s="126"/>
      <c r="T106" s="126"/>
    </row>
    <row r="107" spans="1:20" s="54" customFormat="1" ht="12.75" customHeight="1">
      <c r="A107" s="108"/>
      <c r="B107" s="109"/>
      <c r="D107" s="125"/>
      <c r="E107" s="136"/>
      <c r="F107" s="111"/>
      <c r="G107" s="110"/>
      <c r="H107" s="110"/>
      <c r="I107" s="143"/>
      <c r="J107" s="126"/>
      <c r="O107" s="126"/>
      <c r="T107" s="126"/>
    </row>
    <row r="108" spans="1:20" s="54" customFormat="1" ht="12.75" customHeight="1">
      <c r="A108" s="108"/>
      <c r="B108" s="109"/>
      <c r="D108" s="125"/>
      <c r="E108" s="136"/>
      <c r="F108" s="111"/>
      <c r="G108" s="110"/>
      <c r="H108" s="110"/>
      <c r="I108" s="143"/>
      <c r="J108" s="126"/>
      <c r="O108" s="126"/>
      <c r="T108" s="126"/>
    </row>
    <row r="109" spans="1:20" s="54" customFormat="1" ht="12.75" customHeight="1">
      <c r="A109" s="108"/>
      <c r="B109" s="109"/>
      <c r="D109" s="125"/>
      <c r="E109" s="136"/>
      <c r="F109" s="111"/>
      <c r="G109" s="110"/>
      <c r="H109" s="110"/>
      <c r="I109" s="143"/>
      <c r="J109" s="126"/>
      <c r="O109" s="126"/>
      <c r="T109" s="126"/>
    </row>
    <row r="110" spans="1:20" s="54" customFormat="1" ht="12.75" customHeight="1">
      <c r="A110" s="108"/>
      <c r="B110" s="109"/>
      <c r="D110" s="125"/>
      <c r="E110" s="136"/>
      <c r="F110" s="111"/>
      <c r="G110" s="110"/>
      <c r="H110" s="110"/>
      <c r="I110" s="143"/>
      <c r="J110" s="126"/>
      <c r="O110" s="126"/>
      <c r="T110" s="126"/>
    </row>
    <row r="111" spans="1:20" s="54" customFormat="1" ht="12.75" customHeight="1">
      <c r="A111" s="108"/>
      <c r="B111" s="109"/>
      <c r="D111" s="125"/>
      <c r="E111" s="136"/>
      <c r="F111" s="111"/>
      <c r="G111" s="110"/>
      <c r="H111" s="110"/>
      <c r="I111" s="143"/>
      <c r="J111" s="126"/>
      <c r="O111" s="126"/>
      <c r="T111" s="126"/>
    </row>
    <row r="112" spans="1:20" s="54" customFormat="1" ht="12.75" customHeight="1">
      <c r="A112" s="108"/>
      <c r="B112" s="109"/>
      <c r="D112" s="125"/>
      <c r="E112" s="136"/>
      <c r="F112" s="111"/>
      <c r="G112" s="110"/>
      <c r="H112" s="110"/>
      <c r="I112" s="143"/>
      <c r="J112" s="126"/>
      <c r="O112" s="126"/>
      <c r="T112" s="126"/>
    </row>
    <row r="113" spans="1:20" s="54" customFormat="1" ht="12.75" customHeight="1">
      <c r="A113" s="108"/>
      <c r="B113" s="109"/>
      <c r="D113" s="125"/>
      <c r="E113" s="136"/>
      <c r="F113" s="111"/>
      <c r="G113" s="110"/>
      <c r="H113" s="110"/>
      <c r="I113" s="143"/>
      <c r="J113" s="126"/>
      <c r="O113" s="126"/>
      <c r="T113" s="126"/>
    </row>
    <row r="114" spans="1:20" s="54" customFormat="1" ht="12.75" customHeight="1">
      <c r="A114" s="108"/>
      <c r="B114" s="109"/>
      <c r="D114" s="125"/>
      <c r="E114" s="136"/>
      <c r="F114" s="111"/>
      <c r="G114" s="110"/>
      <c r="H114" s="110"/>
      <c r="I114" s="143"/>
      <c r="J114" s="126"/>
      <c r="O114" s="126"/>
      <c r="T114" s="126"/>
    </row>
    <row r="115" spans="1:20" s="54" customFormat="1" ht="12.75" customHeight="1">
      <c r="A115" s="108"/>
      <c r="B115" s="109"/>
      <c r="D115" s="125"/>
      <c r="E115" s="136"/>
      <c r="F115" s="111"/>
      <c r="G115" s="110"/>
      <c r="H115" s="110"/>
      <c r="I115" s="143"/>
      <c r="J115" s="126"/>
      <c r="O115" s="126"/>
      <c r="T115" s="126"/>
    </row>
    <row r="116" spans="1:20" s="54" customFormat="1" ht="12.75" customHeight="1">
      <c r="A116" s="108"/>
      <c r="B116" s="109"/>
      <c r="D116" s="125"/>
      <c r="E116" s="136"/>
      <c r="F116" s="111"/>
      <c r="G116" s="110"/>
      <c r="H116" s="110"/>
      <c r="I116" s="143"/>
      <c r="J116" s="126"/>
      <c r="O116" s="126"/>
      <c r="T116" s="126"/>
    </row>
    <row r="117" spans="1:20" s="54" customFormat="1" ht="12.75" customHeight="1">
      <c r="A117" s="108"/>
      <c r="B117" s="109"/>
      <c r="D117" s="125"/>
      <c r="E117" s="136"/>
      <c r="F117" s="111"/>
      <c r="G117" s="110"/>
      <c r="H117" s="110"/>
      <c r="I117" s="143"/>
      <c r="J117" s="126"/>
      <c r="O117" s="126"/>
      <c r="T117" s="126"/>
    </row>
    <row r="118" spans="1:20" s="54" customFormat="1" ht="12.75" customHeight="1">
      <c r="A118" s="108"/>
      <c r="B118" s="109"/>
      <c r="D118" s="125"/>
      <c r="E118" s="136"/>
      <c r="F118" s="111"/>
      <c r="G118" s="110"/>
      <c r="H118" s="110"/>
      <c r="I118" s="143"/>
      <c r="J118" s="126"/>
      <c r="O118" s="126"/>
      <c r="T118" s="126"/>
    </row>
    <row r="119" spans="1:20" s="54" customFormat="1" ht="12.75" customHeight="1">
      <c r="A119" s="108"/>
      <c r="B119" s="109"/>
      <c r="D119" s="125"/>
      <c r="E119" s="136"/>
      <c r="F119" s="111"/>
      <c r="G119" s="110"/>
      <c r="H119" s="110"/>
      <c r="I119" s="143"/>
      <c r="J119" s="126"/>
      <c r="O119" s="126"/>
      <c r="T119" s="126"/>
    </row>
    <row r="120" spans="1:20" s="54" customFormat="1" ht="12.75" customHeight="1">
      <c r="A120" s="108"/>
      <c r="B120" s="109"/>
      <c r="D120" s="125"/>
      <c r="E120" s="136"/>
      <c r="F120" s="111"/>
      <c r="G120" s="110"/>
      <c r="H120" s="110"/>
      <c r="I120" s="143"/>
      <c r="J120" s="126"/>
      <c r="O120" s="126"/>
      <c r="T120" s="126"/>
    </row>
    <row r="121" spans="1:20" s="54" customFormat="1" ht="12.75" customHeight="1">
      <c r="A121" s="108"/>
      <c r="B121" s="109"/>
      <c r="D121" s="125"/>
      <c r="E121" s="136"/>
      <c r="F121" s="111"/>
      <c r="G121" s="110"/>
      <c r="H121" s="110"/>
      <c r="I121" s="143"/>
      <c r="J121" s="126"/>
      <c r="O121" s="126"/>
      <c r="T121" s="126"/>
    </row>
    <row r="122" spans="1:20" s="54" customFormat="1" ht="12.75" customHeight="1">
      <c r="A122" s="108"/>
      <c r="B122" s="109"/>
      <c r="D122" s="125"/>
      <c r="E122" s="136"/>
      <c r="F122" s="111"/>
      <c r="G122" s="110"/>
      <c r="H122" s="110"/>
      <c r="I122" s="143"/>
      <c r="J122" s="126"/>
      <c r="O122" s="126"/>
      <c r="T122" s="126"/>
    </row>
    <row r="123" spans="1:20" s="54" customFormat="1" ht="12.75" customHeight="1">
      <c r="A123" s="108"/>
      <c r="B123" s="109"/>
      <c r="D123" s="125"/>
      <c r="E123" s="136"/>
      <c r="F123" s="111"/>
      <c r="G123" s="110"/>
      <c r="H123" s="110"/>
      <c r="I123" s="143"/>
      <c r="J123" s="126"/>
      <c r="O123" s="126"/>
      <c r="T123" s="126"/>
    </row>
    <row r="124" spans="1:20" s="54" customFormat="1" ht="12.75" customHeight="1">
      <c r="A124" s="108"/>
      <c r="B124" s="109"/>
      <c r="D124" s="125"/>
      <c r="E124" s="136"/>
      <c r="F124" s="111"/>
      <c r="G124" s="110"/>
      <c r="H124" s="110"/>
      <c r="I124" s="143"/>
      <c r="J124" s="126"/>
      <c r="O124" s="126"/>
      <c r="T124" s="126"/>
    </row>
    <row r="125" spans="1:20" s="54" customFormat="1" ht="12.75" customHeight="1">
      <c r="A125" s="108"/>
      <c r="B125" s="109"/>
      <c r="D125" s="125"/>
      <c r="E125" s="136"/>
      <c r="F125" s="111"/>
      <c r="G125" s="110"/>
      <c r="H125" s="110"/>
      <c r="I125" s="143"/>
      <c r="J125" s="126"/>
      <c r="O125" s="126"/>
      <c r="T125" s="126"/>
    </row>
    <row r="126" spans="1:20" s="54" customFormat="1" ht="12.75" customHeight="1">
      <c r="A126" s="108"/>
      <c r="B126" s="109"/>
      <c r="D126" s="125"/>
      <c r="E126" s="136"/>
      <c r="F126" s="111"/>
      <c r="G126" s="110"/>
      <c r="H126" s="110"/>
      <c r="I126" s="143"/>
      <c r="J126" s="126"/>
      <c r="O126" s="126"/>
      <c r="T126" s="126"/>
    </row>
    <row r="127" spans="1:20" s="54" customFormat="1" ht="12.75" customHeight="1">
      <c r="A127" s="108"/>
      <c r="B127" s="109"/>
      <c r="D127" s="125"/>
      <c r="E127" s="136"/>
      <c r="F127" s="111"/>
      <c r="G127" s="110"/>
      <c r="H127" s="110"/>
      <c r="I127" s="143"/>
      <c r="J127" s="126"/>
      <c r="O127" s="126"/>
      <c r="T127" s="126"/>
    </row>
    <row r="128" spans="1:20" s="54" customFormat="1" ht="12.75" customHeight="1">
      <c r="A128" s="108"/>
      <c r="B128" s="109"/>
      <c r="D128" s="125"/>
      <c r="E128" s="136"/>
      <c r="F128" s="111"/>
      <c r="G128" s="110"/>
      <c r="H128" s="110"/>
      <c r="I128" s="143"/>
      <c r="J128" s="126"/>
      <c r="O128" s="126"/>
      <c r="T128" s="126"/>
    </row>
    <row r="129" spans="1:20" s="54" customFormat="1" ht="12.75" customHeight="1">
      <c r="A129" s="108"/>
      <c r="B129" s="109"/>
      <c r="D129" s="125"/>
      <c r="E129" s="136"/>
      <c r="F129" s="111"/>
      <c r="G129" s="110"/>
      <c r="H129" s="110"/>
      <c r="I129" s="143"/>
      <c r="J129" s="126"/>
      <c r="O129" s="126"/>
      <c r="T129" s="126"/>
    </row>
    <row r="130" spans="1:20" s="54" customFormat="1" ht="12.75" customHeight="1">
      <c r="A130" s="108"/>
      <c r="B130" s="109"/>
      <c r="D130" s="125"/>
      <c r="E130" s="136"/>
      <c r="F130" s="111"/>
      <c r="G130" s="110"/>
      <c r="H130" s="110"/>
      <c r="I130" s="143"/>
      <c r="J130" s="126"/>
      <c r="O130" s="126"/>
      <c r="T130" s="126"/>
    </row>
    <row r="131" spans="1:20" s="54" customFormat="1" ht="12.75" customHeight="1">
      <c r="A131" s="108"/>
      <c r="B131" s="109"/>
      <c r="D131" s="125"/>
      <c r="E131" s="136"/>
      <c r="F131" s="111"/>
      <c r="G131" s="110"/>
      <c r="H131" s="110"/>
      <c r="I131" s="143"/>
      <c r="J131" s="126"/>
      <c r="O131" s="126"/>
      <c r="T131" s="126"/>
    </row>
    <row r="132" spans="1:20" s="54" customFormat="1" ht="12.75" customHeight="1">
      <c r="A132" s="108"/>
      <c r="B132" s="109"/>
      <c r="D132" s="125"/>
      <c r="E132" s="136"/>
      <c r="F132" s="111"/>
      <c r="G132" s="110"/>
      <c r="H132" s="110"/>
      <c r="I132" s="143"/>
      <c r="J132" s="126"/>
      <c r="O132" s="126"/>
      <c r="T132" s="126"/>
    </row>
    <row r="133" spans="1:20" s="54" customFormat="1" ht="12.75" customHeight="1">
      <c r="A133" s="108"/>
      <c r="B133" s="109"/>
      <c r="D133" s="125"/>
      <c r="E133" s="136"/>
      <c r="F133" s="111"/>
      <c r="G133" s="110"/>
      <c r="H133" s="110"/>
      <c r="I133" s="143"/>
      <c r="J133" s="126"/>
      <c r="O133" s="126"/>
      <c r="T133" s="126"/>
    </row>
    <row r="134" spans="1:20" s="54" customFormat="1" ht="12.75" customHeight="1">
      <c r="A134" s="108"/>
      <c r="B134" s="109"/>
      <c r="D134" s="125"/>
      <c r="E134" s="136"/>
      <c r="F134" s="111"/>
      <c r="G134" s="110"/>
      <c r="H134" s="110"/>
      <c r="I134" s="143"/>
      <c r="J134" s="126"/>
      <c r="O134" s="126"/>
      <c r="T134" s="126"/>
    </row>
    <row r="135" spans="1:20" s="54" customFormat="1" ht="12.75" customHeight="1">
      <c r="A135" s="108"/>
      <c r="B135" s="109"/>
      <c r="D135" s="125"/>
      <c r="E135" s="136"/>
      <c r="F135" s="111"/>
      <c r="G135" s="110"/>
      <c r="H135" s="110"/>
      <c r="I135" s="143"/>
      <c r="J135" s="126"/>
      <c r="O135" s="126"/>
      <c r="T135" s="126"/>
    </row>
    <row r="136" spans="1:20" s="54" customFormat="1" ht="12.75" customHeight="1">
      <c r="A136" s="108"/>
      <c r="B136" s="109"/>
      <c r="D136" s="125"/>
      <c r="E136" s="136"/>
      <c r="F136" s="111"/>
      <c r="G136" s="110"/>
      <c r="H136" s="110"/>
      <c r="I136" s="143"/>
      <c r="J136" s="126"/>
      <c r="O136" s="126"/>
      <c r="T136" s="126"/>
    </row>
    <row r="137" spans="1:20" s="54" customFormat="1" ht="12.75" customHeight="1">
      <c r="A137" s="108"/>
      <c r="B137" s="109"/>
      <c r="D137" s="125"/>
      <c r="E137" s="136"/>
      <c r="F137" s="111"/>
      <c r="G137" s="110"/>
      <c r="H137" s="110"/>
      <c r="I137" s="143"/>
      <c r="J137" s="126"/>
      <c r="O137" s="126"/>
      <c r="T137" s="126"/>
    </row>
    <row r="138" spans="1:20" s="54" customFormat="1" ht="12.75" customHeight="1">
      <c r="A138" s="108"/>
      <c r="B138" s="109"/>
      <c r="D138" s="125"/>
      <c r="E138" s="136"/>
      <c r="F138" s="111"/>
      <c r="G138" s="110"/>
      <c r="H138" s="110"/>
      <c r="I138" s="143"/>
      <c r="J138" s="126"/>
      <c r="O138" s="126"/>
      <c r="T138" s="126"/>
    </row>
    <row r="139" spans="1:20" s="54" customFormat="1" ht="12.75" customHeight="1">
      <c r="A139" s="108"/>
      <c r="B139" s="109"/>
      <c r="D139" s="125"/>
      <c r="E139" s="136"/>
      <c r="F139" s="111"/>
      <c r="G139" s="110"/>
      <c r="H139" s="110"/>
      <c r="I139" s="143"/>
      <c r="J139" s="126"/>
      <c r="O139" s="126"/>
      <c r="T139" s="126"/>
    </row>
    <row r="140" spans="1:20" s="54" customFormat="1" ht="12.75" customHeight="1">
      <c r="A140" s="108"/>
      <c r="B140" s="109"/>
      <c r="D140" s="125"/>
      <c r="E140" s="136"/>
      <c r="F140" s="111"/>
      <c r="G140" s="110"/>
      <c r="H140" s="110"/>
      <c r="I140" s="143"/>
      <c r="J140" s="126"/>
      <c r="O140" s="126"/>
      <c r="T140" s="126"/>
    </row>
    <row r="141" spans="1:20" s="54" customFormat="1" ht="12.75" customHeight="1">
      <c r="A141" s="108"/>
      <c r="B141" s="109"/>
      <c r="D141" s="125"/>
      <c r="E141" s="136"/>
      <c r="F141" s="111"/>
      <c r="G141" s="110"/>
      <c r="H141" s="110"/>
      <c r="I141" s="143"/>
      <c r="J141" s="126"/>
      <c r="O141" s="126"/>
      <c r="T141" s="126"/>
    </row>
    <row r="142" spans="1:20" s="54" customFormat="1" ht="12.75" customHeight="1">
      <c r="A142" s="108"/>
      <c r="B142" s="109"/>
      <c r="D142" s="125"/>
      <c r="E142" s="136"/>
      <c r="F142" s="111"/>
      <c r="G142" s="110"/>
      <c r="H142" s="110"/>
      <c r="I142" s="143"/>
      <c r="J142" s="126"/>
      <c r="O142" s="126"/>
      <c r="T142" s="126"/>
    </row>
    <row r="143" spans="1:20" s="54" customFormat="1" ht="12.75" customHeight="1">
      <c r="A143" s="108"/>
      <c r="B143" s="109"/>
      <c r="D143" s="125"/>
      <c r="E143" s="136"/>
      <c r="F143" s="111"/>
      <c r="G143" s="110"/>
      <c r="H143" s="110"/>
      <c r="I143" s="143"/>
      <c r="J143" s="126"/>
      <c r="O143" s="126"/>
      <c r="T143" s="126"/>
    </row>
    <row r="144" spans="1:20" s="54" customFormat="1" ht="12.75" customHeight="1">
      <c r="A144" s="108"/>
      <c r="B144" s="109"/>
      <c r="D144" s="125"/>
      <c r="E144" s="136"/>
      <c r="F144" s="111"/>
      <c r="G144" s="110"/>
      <c r="H144" s="110"/>
      <c r="I144" s="143"/>
      <c r="J144" s="126"/>
      <c r="O144" s="126"/>
      <c r="T144" s="126"/>
    </row>
    <row r="145" spans="1:20" s="54" customFormat="1" ht="12.75" customHeight="1">
      <c r="A145" s="108"/>
      <c r="B145" s="109"/>
      <c r="D145" s="125"/>
      <c r="E145" s="136"/>
      <c r="F145" s="111"/>
      <c r="G145" s="110"/>
      <c r="H145" s="110"/>
      <c r="I145" s="143"/>
      <c r="J145" s="126"/>
      <c r="O145" s="126"/>
      <c r="T145" s="126"/>
    </row>
    <row r="146" spans="1:20" s="54" customFormat="1" ht="12.75" customHeight="1">
      <c r="A146" s="108"/>
      <c r="B146" s="109"/>
      <c r="D146" s="125"/>
      <c r="E146" s="136"/>
      <c r="F146" s="111"/>
      <c r="G146" s="110"/>
      <c r="H146" s="110"/>
      <c r="I146" s="143"/>
      <c r="J146" s="126"/>
      <c r="O146" s="126"/>
      <c r="T146" s="126"/>
    </row>
    <row r="147" spans="1:20" s="54" customFormat="1" ht="12.75" customHeight="1">
      <c r="A147" s="108"/>
      <c r="B147" s="109"/>
      <c r="D147" s="125"/>
      <c r="E147" s="136"/>
      <c r="F147" s="111"/>
      <c r="G147" s="110"/>
      <c r="H147" s="110"/>
      <c r="I147" s="143"/>
      <c r="J147" s="126"/>
      <c r="O147" s="126"/>
      <c r="T147" s="126"/>
    </row>
    <row r="148" spans="1:20" s="54" customFormat="1" ht="12.75" customHeight="1">
      <c r="A148" s="108"/>
      <c r="B148" s="109"/>
      <c r="D148" s="125"/>
      <c r="E148" s="136"/>
      <c r="F148" s="111"/>
      <c r="G148" s="110"/>
      <c r="H148" s="110"/>
      <c r="I148" s="143"/>
      <c r="J148" s="126"/>
      <c r="O148" s="126"/>
      <c r="T148" s="126"/>
    </row>
    <row r="149" spans="1:20" s="54" customFormat="1" ht="12.75" customHeight="1">
      <c r="A149" s="108"/>
      <c r="B149" s="109"/>
      <c r="D149" s="125"/>
      <c r="E149" s="136"/>
      <c r="F149" s="111"/>
      <c r="G149" s="110"/>
      <c r="H149" s="110"/>
      <c r="I149" s="143"/>
      <c r="J149" s="126"/>
      <c r="O149" s="126"/>
      <c r="T149" s="126"/>
    </row>
    <row r="150" spans="1:20" s="54" customFormat="1" ht="12.75" customHeight="1">
      <c r="A150" s="108"/>
      <c r="B150" s="109"/>
      <c r="D150" s="125"/>
      <c r="E150" s="136"/>
      <c r="F150" s="111"/>
      <c r="G150" s="110"/>
      <c r="H150" s="110"/>
      <c r="I150" s="143"/>
      <c r="J150" s="126"/>
      <c r="O150" s="126"/>
      <c r="T150" s="126"/>
    </row>
    <row r="151" spans="1:20" s="54" customFormat="1" ht="12.75" customHeight="1">
      <c r="A151" s="108"/>
      <c r="B151" s="109"/>
      <c r="D151" s="125"/>
      <c r="E151" s="136"/>
      <c r="F151" s="111"/>
      <c r="G151" s="110"/>
      <c r="H151" s="110"/>
      <c r="I151" s="143"/>
      <c r="J151" s="126"/>
      <c r="O151" s="126"/>
      <c r="T151" s="126"/>
    </row>
    <row r="152" spans="1:20" s="54" customFormat="1" ht="12.75" customHeight="1">
      <c r="A152" s="108"/>
      <c r="B152" s="109"/>
      <c r="D152" s="125"/>
      <c r="E152" s="136"/>
      <c r="F152" s="111"/>
      <c r="G152" s="110"/>
      <c r="H152" s="110"/>
      <c r="I152" s="143"/>
      <c r="J152" s="126"/>
      <c r="O152" s="126"/>
      <c r="T152" s="126"/>
    </row>
    <row r="153" spans="1:20" s="54" customFormat="1" ht="12.75" customHeight="1">
      <c r="A153" s="108"/>
      <c r="B153" s="109"/>
      <c r="D153" s="125"/>
      <c r="E153" s="136"/>
      <c r="F153" s="111"/>
      <c r="G153" s="110"/>
      <c r="H153" s="110"/>
      <c r="I153" s="143"/>
      <c r="J153" s="126"/>
      <c r="O153" s="126"/>
      <c r="T153" s="126"/>
    </row>
    <row r="154" spans="1:20" s="54" customFormat="1" ht="12.75" customHeight="1">
      <c r="A154" s="108"/>
      <c r="B154" s="109"/>
      <c r="D154" s="125"/>
      <c r="E154" s="136"/>
      <c r="F154" s="111"/>
      <c r="G154" s="110"/>
      <c r="H154" s="110"/>
      <c r="I154" s="143"/>
      <c r="J154" s="126"/>
      <c r="O154" s="126"/>
      <c r="T154" s="126"/>
    </row>
    <row r="155" spans="1:20" s="54" customFormat="1" ht="12.75" customHeight="1">
      <c r="A155" s="108"/>
      <c r="B155" s="109"/>
      <c r="D155" s="125"/>
      <c r="E155" s="136"/>
      <c r="F155" s="111"/>
      <c r="G155" s="110"/>
      <c r="H155" s="110"/>
      <c r="I155" s="143"/>
      <c r="J155" s="126"/>
      <c r="O155" s="126"/>
      <c r="T155" s="126"/>
    </row>
    <row r="156" spans="1:20" s="54" customFormat="1" ht="12.75" customHeight="1">
      <c r="A156" s="108"/>
      <c r="B156" s="109"/>
      <c r="D156" s="125"/>
      <c r="E156" s="136"/>
      <c r="F156" s="111"/>
      <c r="G156" s="110"/>
      <c r="H156" s="110"/>
      <c r="I156" s="143"/>
      <c r="J156" s="126"/>
      <c r="O156" s="126"/>
      <c r="T156" s="126"/>
    </row>
    <row r="157" spans="1:20" s="54" customFormat="1" ht="12.75" customHeight="1">
      <c r="A157" s="108"/>
      <c r="B157" s="109"/>
      <c r="D157" s="125"/>
      <c r="E157" s="136"/>
      <c r="F157" s="111"/>
      <c r="G157" s="110"/>
      <c r="H157" s="110"/>
      <c r="I157" s="143"/>
      <c r="J157" s="126"/>
      <c r="O157" s="126"/>
      <c r="T157" s="126"/>
    </row>
    <row r="158" spans="1:20" s="54" customFormat="1" ht="12.75" customHeight="1">
      <c r="A158" s="108"/>
      <c r="B158" s="109"/>
      <c r="D158" s="125"/>
      <c r="E158" s="136"/>
      <c r="F158" s="111"/>
      <c r="G158" s="110"/>
      <c r="H158" s="110"/>
      <c r="I158" s="143"/>
      <c r="J158" s="126"/>
      <c r="O158" s="126"/>
      <c r="T158" s="126"/>
    </row>
    <row r="159" spans="1:20" s="54" customFormat="1" ht="12.75" customHeight="1">
      <c r="A159" s="108"/>
      <c r="B159" s="109"/>
      <c r="D159" s="125"/>
      <c r="E159" s="136"/>
      <c r="F159" s="111"/>
      <c r="G159" s="110"/>
      <c r="H159" s="110"/>
      <c r="I159" s="143"/>
      <c r="J159" s="126"/>
      <c r="O159" s="126"/>
      <c r="T159" s="126"/>
    </row>
    <row r="160" spans="1:20" s="54" customFormat="1" ht="12.75" customHeight="1">
      <c r="A160" s="108"/>
      <c r="B160" s="109"/>
      <c r="D160" s="125"/>
      <c r="E160" s="136"/>
      <c r="F160" s="111"/>
      <c r="G160" s="110"/>
      <c r="H160" s="110"/>
      <c r="I160" s="143"/>
      <c r="J160" s="126"/>
      <c r="O160" s="126"/>
      <c r="T160" s="126"/>
    </row>
    <row r="161" spans="1:20" s="54" customFormat="1" ht="12.75" customHeight="1">
      <c r="A161" s="108"/>
      <c r="B161" s="109"/>
      <c r="D161" s="125"/>
      <c r="E161" s="136"/>
      <c r="F161" s="111"/>
      <c r="G161" s="110"/>
      <c r="H161" s="110"/>
      <c r="I161" s="143"/>
      <c r="J161" s="126"/>
      <c r="O161" s="126"/>
      <c r="T161" s="126"/>
    </row>
    <row r="162" spans="1:20" s="54" customFormat="1" ht="12.75" customHeight="1">
      <c r="A162" s="108"/>
      <c r="B162" s="109"/>
      <c r="D162" s="125"/>
      <c r="E162" s="136"/>
      <c r="F162" s="111"/>
      <c r="G162" s="110"/>
      <c r="H162" s="110"/>
      <c r="I162" s="143"/>
      <c r="J162" s="126"/>
      <c r="O162" s="126"/>
      <c r="T162" s="126"/>
    </row>
    <row r="163" spans="1:20" s="54" customFormat="1" ht="12.75" customHeight="1">
      <c r="A163" s="108"/>
      <c r="B163" s="109"/>
      <c r="D163" s="125"/>
      <c r="E163" s="136"/>
      <c r="F163" s="111"/>
      <c r="G163" s="110"/>
      <c r="H163" s="110"/>
      <c r="I163" s="143"/>
      <c r="J163" s="126"/>
      <c r="O163" s="126"/>
      <c r="T163" s="126"/>
    </row>
    <row r="164" spans="1:20" s="54" customFormat="1" ht="12.75" customHeight="1">
      <c r="A164" s="108"/>
      <c r="B164" s="109"/>
      <c r="D164" s="125"/>
      <c r="E164" s="136"/>
      <c r="F164" s="111"/>
      <c r="G164" s="110"/>
      <c r="H164" s="110"/>
      <c r="I164" s="143"/>
      <c r="J164" s="126"/>
      <c r="O164" s="126"/>
      <c r="T164" s="126"/>
    </row>
    <row r="165" spans="1:20" s="54" customFormat="1" ht="12.75" customHeight="1">
      <c r="A165" s="108"/>
      <c r="B165" s="109"/>
      <c r="D165" s="125"/>
      <c r="E165" s="136"/>
      <c r="F165" s="111"/>
      <c r="G165" s="110"/>
      <c r="H165" s="110"/>
      <c r="I165" s="143"/>
      <c r="J165" s="126"/>
      <c r="O165" s="126"/>
      <c r="T165" s="126"/>
    </row>
    <row r="166" spans="1:20" s="54" customFormat="1" ht="12.75" customHeight="1">
      <c r="A166" s="108"/>
      <c r="B166" s="109"/>
      <c r="D166" s="125"/>
      <c r="E166" s="136"/>
      <c r="F166" s="111"/>
      <c r="G166" s="110"/>
      <c r="H166" s="110"/>
      <c r="I166" s="143"/>
      <c r="J166" s="126"/>
      <c r="O166" s="126"/>
      <c r="T166" s="126"/>
    </row>
    <row r="167" spans="1:20" s="54" customFormat="1" ht="12.75" customHeight="1">
      <c r="A167" s="108"/>
      <c r="B167" s="109"/>
      <c r="D167" s="125"/>
      <c r="E167" s="136"/>
      <c r="F167" s="111"/>
      <c r="G167" s="110"/>
      <c r="H167" s="110"/>
      <c r="I167" s="143"/>
      <c r="J167" s="126"/>
      <c r="O167" s="126"/>
      <c r="T167" s="126"/>
    </row>
    <row r="168" spans="1:20" s="54" customFormat="1" ht="12.75" customHeight="1">
      <c r="A168" s="108"/>
      <c r="B168" s="109"/>
      <c r="D168" s="125"/>
      <c r="E168" s="136"/>
      <c r="F168" s="111"/>
      <c r="G168" s="110"/>
      <c r="H168" s="110"/>
      <c r="I168" s="143"/>
      <c r="J168" s="126"/>
      <c r="O168" s="126"/>
      <c r="T168" s="126"/>
    </row>
    <row r="169" spans="1:20" s="54" customFormat="1" ht="12.75" customHeight="1">
      <c r="A169" s="108"/>
      <c r="B169" s="109"/>
      <c r="D169" s="125"/>
      <c r="E169" s="136"/>
      <c r="F169" s="111"/>
      <c r="G169" s="110"/>
      <c r="H169" s="110"/>
      <c r="I169" s="143"/>
      <c r="J169" s="126"/>
      <c r="O169" s="126"/>
      <c r="T169" s="126"/>
    </row>
    <row r="170" spans="1:20" s="54" customFormat="1" ht="12.75" customHeight="1">
      <c r="A170" s="108"/>
      <c r="B170" s="109"/>
      <c r="D170" s="125"/>
      <c r="E170" s="136"/>
      <c r="F170" s="111"/>
      <c r="G170" s="110"/>
      <c r="H170" s="110"/>
      <c r="I170" s="143"/>
      <c r="J170" s="126"/>
      <c r="O170" s="126"/>
      <c r="T170" s="126"/>
    </row>
    <row r="171" spans="1:20" s="54" customFormat="1" ht="12.75" customHeight="1">
      <c r="A171" s="108"/>
      <c r="B171" s="109"/>
      <c r="D171" s="125"/>
      <c r="E171" s="136"/>
      <c r="F171" s="111"/>
      <c r="G171" s="110"/>
      <c r="H171" s="110"/>
      <c r="I171" s="143"/>
      <c r="J171" s="126"/>
      <c r="O171" s="126"/>
      <c r="T171" s="126"/>
    </row>
    <row r="172" spans="1:20" s="54" customFormat="1" ht="12.75" customHeight="1">
      <c r="A172" s="108"/>
      <c r="B172" s="109"/>
      <c r="D172" s="125"/>
      <c r="E172" s="136"/>
      <c r="F172" s="111"/>
      <c r="G172" s="110"/>
      <c r="H172" s="110"/>
      <c r="I172" s="143"/>
      <c r="J172" s="126"/>
      <c r="O172" s="126"/>
      <c r="T172" s="126"/>
    </row>
    <row r="173" spans="1:20" s="54" customFormat="1" ht="12.75" customHeight="1">
      <c r="A173" s="108"/>
      <c r="B173" s="109"/>
      <c r="D173" s="125"/>
      <c r="E173" s="136"/>
      <c r="F173" s="111"/>
      <c r="G173" s="110"/>
      <c r="H173" s="110"/>
      <c r="I173" s="143"/>
      <c r="J173" s="126"/>
      <c r="O173" s="126"/>
      <c r="T173" s="126"/>
    </row>
    <row r="174" spans="1:20" s="54" customFormat="1" ht="12.75" customHeight="1">
      <c r="A174" s="108"/>
      <c r="B174" s="109"/>
      <c r="D174" s="125"/>
      <c r="E174" s="136"/>
      <c r="F174" s="111"/>
      <c r="G174" s="110"/>
      <c r="H174" s="110"/>
      <c r="I174" s="143"/>
      <c r="J174" s="126"/>
      <c r="O174" s="126"/>
      <c r="T174" s="126"/>
    </row>
    <row r="175" spans="1:20" s="54" customFormat="1" ht="12.75" customHeight="1">
      <c r="A175" s="108"/>
      <c r="B175" s="109"/>
      <c r="D175" s="125"/>
      <c r="E175" s="136"/>
      <c r="F175" s="111"/>
      <c r="G175" s="110"/>
      <c r="H175" s="110"/>
      <c r="I175" s="143"/>
      <c r="J175" s="126"/>
      <c r="O175" s="126"/>
      <c r="T175" s="126"/>
    </row>
    <row r="176" spans="1:20" s="54" customFormat="1" ht="12.75" customHeight="1">
      <c r="A176" s="108"/>
      <c r="B176" s="109"/>
      <c r="D176" s="125"/>
      <c r="E176" s="136"/>
      <c r="F176" s="111"/>
      <c r="G176" s="110"/>
      <c r="H176" s="110"/>
      <c r="I176" s="143"/>
      <c r="J176" s="126"/>
      <c r="O176" s="126"/>
      <c r="T176" s="126"/>
    </row>
    <row r="177" spans="1:20" s="54" customFormat="1" ht="12.75" customHeight="1">
      <c r="A177" s="108"/>
      <c r="B177" s="109"/>
      <c r="D177" s="125"/>
      <c r="E177" s="136"/>
      <c r="F177" s="111"/>
      <c r="G177" s="110"/>
      <c r="H177" s="110"/>
      <c r="I177" s="143"/>
      <c r="J177" s="126"/>
      <c r="O177" s="126"/>
      <c r="T177" s="126"/>
    </row>
    <row r="178" spans="1:20" s="54" customFormat="1" ht="12.75" customHeight="1">
      <c r="A178" s="108"/>
      <c r="B178" s="109"/>
      <c r="D178" s="125"/>
      <c r="E178" s="136"/>
      <c r="F178" s="111"/>
      <c r="G178" s="110"/>
      <c r="H178" s="110"/>
      <c r="I178" s="143"/>
      <c r="J178" s="126"/>
      <c r="O178" s="126"/>
      <c r="T178" s="126"/>
    </row>
    <row r="179" spans="1:20" s="54" customFormat="1" ht="12.75" customHeight="1">
      <c r="A179" s="108"/>
      <c r="B179" s="109"/>
      <c r="D179" s="125"/>
      <c r="E179" s="136"/>
      <c r="F179" s="111"/>
      <c r="G179" s="110"/>
      <c r="H179" s="110"/>
      <c r="I179" s="143"/>
      <c r="J179" s="126"/>
      <c r="O179" s="126"/>
      <c r="T179" s="126"/>
    </row>
    <row r="180" spans="1:20" s="54" customFormat="1" ht="12.75" customHeight="1">
      <c r="A180" s="108"/>
      <c r="B180" s="109"/>
      <c r="D180" s="125"/>
      <c r="E180" s="136"/>
      <c r="F180" s="111"/>
      <c r="G180" s="110"/>
      <c r="H180" s="110"/>
      <c r="I180" s="143"/>
      <c r="J180" s="126"/>
      <c r="O180" s="126"/>
      <c r="T180" s="126"/>
    </row>
    <row r="181" spans="1:20" s="54" customFormat="1" ht="12.75" customHeight="1">
      <c r="A181" s="108"/>
      <c r="B181" s="109"/>
      <c r="D181" s="125"/>
      <c r="E181" s="136"/>
      <c r="F181" s="111"/>
      <c r="G181" s="110"/>
      <c r="H181" s="110"/>
      <c r="I181" s="143"/>
      <c r="J181" s="126"/>
      <c r="O181" s="126"/>
      <c r="T181" s="126"/>
    </row>
    <row r="182" spans="1:20" s="54" customFormat="1" ht="12.75" customHeight="1">
      <c r="A182" s="108"/>
      <c r="B182" s="109"/>
      <c r="D182" s="125"/>
      <c r="E182" s="136"/>
      <c r="F182" s="111"/>
      <c r="G182" s="110"/>
      <c r="H182" s="110"/>
      <c r="I182" s="143"/>
      <c r="J182" s="126"/>
      <c r="O182" s="126"/>
      <c r="T182" s="126"/>
    </row>
    <row r="183" spans="1:20" s="54" customFormat="1" ht="12.75" customHeight="1">
      <c r="A183" s="108"/>
      <c r="B183" s="109"/>
      <c r="D183" s="125"/>
      <c r="E183" s="136"/>
      <c r="F183" s="111"/>
      <c r="G183" s="110"/>
      <c r="H183" s="110"/>
      <c r="I183" s="143"/>
      <c r="J183" s="126"/>
      <c r="O183" s="126"/>
      <c r="T183" s="126"/>
    </row>
    <row r="184" spans="1:20" s="54" customFormat="1" ht="12.75" customHeight="1">
      <c r="A184" s="108"/>
      <c r="B184" s="109"/>
      <c r="D184" s="125"/>
      <c r="E184" s="136"/>
      <c r="F184" s="111"/>
      <c r="G184" s="110"/>
      <c r="H184" s="110"/>
      <c r="I184" s="143"/>
      <c r="J184" s="126"/>
      <c r="O184" s="126"/>
      <c r="T184" s="126"/>
    </row>
    <row r="185" spans="1:20" s="54" customFormat="1" ht="12.75" customHeight="1">
      <c r="A185" s="108"/>
      <c r="B185" s="109"/>
      <c r="D185" s="125"/>
      <c r="E185" s="136"/>
      <c r="F185" s="111"/>
      <c r="G185" s="110"/>
      <c r="H185" s="110"/>
      <c r="I185" s="143"/>
      <c r="J185" s="126"/>
      <c r="O185" s="126"/>
      <c r="T185" s="126"/>
    </row>
    <row r="186" spans="1:20" s="54" customFormat="1" ht="12.75" customHeight="1">
      <c r="A186" s="108"/>
      <c r="B186" s="109"/>
      <c r="D186" s="125"/>
      <c r="E186" s="136"/>
      <c r="F186" s="111"/>
      <c r="G186" s="110"/>
      <c r="H186" s="110"/>
      <c r="I186" s="143"/>
      <c r="J186" s="126"/>
      <c r="O186" s="126"/>
      <c r="T186" s="126"/>
    </row>
    <row r="187" spans="1:20" s="54" customFormat="1" ht="12.75" customHeight="1">
      <c r="A187" s="108"/>
      <c r="B187" s="109"/>
      <c r="D187" s="125"/>
      <c r="E187" s="136"/>
      <c r="F187" s="111"/>
      <c r="G187" s="110"/>
      <c r="H187" s="110"/>
      <c r="I187" s="143"/>
      <c r="J187" s="126"/>
      <c r="O187" s="126"/>
      <c r="T187" s="126"/>
    </row>
    <row r="188" spans="1:20" s="54" customFormat="1" ht="12.75" customHeight="1">
      <c r="A188" s="108"/>
      <c r="B188" s="109"/>
      <c r="D188" s="125"/>
      <c r="E188" s="136"/>
      <c r="F188" s="111"/>
      <c r="G188" s="110"/>
      <c r="H188" s="110"/>
      <c r="I188" s="143"/>
      <c r="J188" s="126"/>
      <c r="O188" s="126"/>
      <c r="T188" s="126"/>
    </row>
    <row r="189" spans="1:20" s="54" customFormat="1" ht="12.75" customHeight="1">
      <c r="A189" s="108"/>
      <c r="B189" s="109"/>
      <c r="D189" s="125"/>
      <c r="E189" s="136"/>
      <c r="F189" s="111"/>
      <c r="G189" s="110"/>
      <c r="H189" s="110"/>
      <c r="I189" s="143"/>
      <c r="J189" s="126"/>
      <c r="O189" s="126"/>
      <c r="T189" s="126"/>
    </row>
    <row r="190" spans="1:20" s="54" customFormat="1" ht="12.75" customHeight="1">
      <c r="A190" s="108"/>
      <c r="B190" s="109"/>
      <c r="D190" s="125"/>
      <c r="E190" s="136"/>
      <c r="F190" s="111"/>
      <c r="G190" s="110"/>
      <c r="H190" s="110"/>
      <c r="I190" s="143"/>
      <c r="J190" s="126"/>
      <c r="O190" s="126"/>
      <c r="T190" s="126"/>
    </row>
    <row r="191" spans="1:20" s="54" customFormat="1" ht="12.75" customHeight="1">
      <c r="A191" s="108"/>
      <c r="B191" s="109"/>
      <c r="D191" s="125"/>
      <c r="E191" s="136"/>
      <c r="F191" s="111"/>
      <c r="G191" s="110"/>
      <c r="H191" s="110"/>
      <c r="I191" s="143"/>
      <c r="J191" s="126"/>
      <c r="O191" s="126"/>
      <c r="T191" s="126"/>
    </row>
    <row r="192" spans="1:20" s="54" customFormat="1" ht="12.75" customHeight="1">
      <c r="A192" s="108"/>
      <c r="B192" s="109"/>
      <c r="D192" s="125"/>
      <c r="E192" s="136"/>
      <c r="F192" s="111"/>
      <c r="G192" s="110"/>
      <c r="H192" s="110"/>
      <c r="I192" s="143"/>
      <c r="J192" s="126"/>
      <c r="O192" s="126"/>
      <c r="T192" s="126"/>
    </row>
    <row r="193" spans="1:20" s="54" customFormat="1" ht="12.75" customHeight="1">
      <c r="A193" s="108"/>
      <c r="B193" s="109"/>
      <c r="D193" s="125"/>
      <c r="E193" s="136"/>
      <c r="F193" s="111"/>
      <c r="G193" s="110"/>
      <c r="H193" s="110"/>
      <c r="I193" s="143"/>
      <c r="J193" s="126"/>
      <c r="O193" s="126"/>
      <c r="T193" s="126"/>
    </row>
    <row r="194" spans="1:20" s="54" customFormat="1" ht="12.75" customHeight="1">
      <c r="A194" s="108"/>
      <c r="B194" s="109"/>
      <c r="D194" s="125"/>
      <c r="E194" s="136"/>
      <c r="F194" s="111"/>
      <c r="G194" s="110"/>
      <c r="H194" s="110"/>
      <c r="I194" s="143"/>
      <c r="J194" s="126"/>
      <c r="O194" s="126"/>
      <c r="T194" s="126"/>
    </row>
    <row r="195" spans="1:20" s="54" customFormat="1" ht="12.75" customHeight="1">
      <c r="A195" s="108"/>
      <c r="B195" s="109"/>
      <c r="D195" s="125"/>
      <c r="E195" s="136"/>
      <c r="F195" s="111"/>
      <c r="G195" s="110"/>
      <c r="H195" s="110"/>
      <c r="I195" s="143"/>
      <c r="J195" s="126"/>
      <c r="O195" s="126"/>
      <c r="T195" s="126"/>
    </row>
    <row r="196" spans="1:20" s="54" customFormat="1" ht="12.75" customHeight="1">
      <c r="A196" s="108"/>
      <c r="B196" s="109"/>
      <c r="D196" s="125"/>
      <c r="E196" s="136"/>
      <c r="F196" s="111"/>
      <c r="G196" s="110"/>
      <c r="H196" s="110"/>
      <c r="I196" s="143"/>
      <c r="J196" s="126"/>
      <c r="O196" s="126"/>
      <c r="T196" s="126"/>
    </row>
    <row r="197" spans="1:20" s="54" customFormat="1" ht="12.75" customHeight="1">
      <c r="A197" s="108"/>
      <c r="B197" s="109"/>
      <c r="D197" s="125"/>
      <c r="E197" s="136"/>
      <c r="F197" s="111"/>
      <c r="G197" s="110"/>
      <c r="H197" s="110"/>
      <c r="I197" s="143"/>
      <c r="J197" s="126"/>
      <c r="O197" s="126"/>
      <c r="T197" s="126"/>
    </row>
    <row r="198" spans="1:20" s="54" customFormat="1" ht="12.75" customHeight="1">
      <c r="A198" s="108"/>
      <c r="B198" s="109"/>
      <c r="D198" s="125"/>
      <c r="E198" s="136"/>
      <c r="F198" s="111"/>
      <c r="G198" s="110"/>
      <c r="H198" s="110"/>
      <c r="I198" s="143"/>
      <c r="J198" s="126"/>
      <c r="O198" s="126"/>
      <c r="T198" s="126"/>
    </row>
    <row r="199" spans="1:20" s="54" customFormat="1" ht="12.75" customHeight="1">
      <c r="A199" s="108"/>
      <c r="B199" s="109"/>
      <c r="D199" s="125"/>
      <c r="E199" s="136"/>
      <c r="F199" s="111"/>
      <c r="G199" s="110"/>
      <c r="H199" s="110"/>
      <c r="I199" s="143"/>
      <c r="J199" s="126"/>
      <c r="O199" s="126"/>
      <c r="T199" s="126"/>
    </row>
    <row r="200" spans="1:20" s="54" customFormat="1" ht="12.75" customHeight="1">
      <c r="A200" s="108"/>
      <c r="B200" s="109"/>
      <c r="D200" s="125"/>
      <c r="E200" s="136"/>
      <c r="F200" s="111"/>
      <c r="G200" s="110"/>
      <c r="H200" s="110"/>
      <c r="I200" s="143"/>
      <c r="J200" s="126"/>
      <c r="O200" s="126"/>
      <c r="T200" s="126"/>
    </row>
    <row r="201" spans="1:20" s="54" customFormat="1" ht="12.75" customHeight="1">
      <c r="A201" s="108"/>
      <c r="B201" s="109"/>
      <c r="D201" s="125"/>
      <c r="E201" s="136"/>
      <c r="F201" s="111"/>
      <c r="G201" s="110"/>
      <c r="H201" s="110"/>
      <c r="I201" s="143"/>
      <c r="J201" s="126"/>
      <c r="O201" s="126"/>
      <c r="T201" s="126"/>
    </row>
    <row r="202" spans="1:20" s="54" customFormat="1" ht="12.75" customHeight="1">
      <c r="A202" s="108"/>
      <c r="B202" s="109"/>
      <c r="D202" s="125"/>
      <c r="E202" s="136"/>
      <c r="F202" s="111"/>
      <c r="G202" s="110"/>
      <c r="H202" s="110"/>
      <c r="I202" s="143"/>
      <c r="J202" s="126"/>
      <c r="O202" s="126"/>
      <c r="T202" s="126"/>
    </row>
    <row r="203" spans="1:20" s="54" customFormat="1" ht="12.75" customHeight="1">
      <c r="A203" s="108"/>
      <c r="B203" s="109"/>
      <c r="D203" s="125"/>
      <c r="E203" s="136"/>
      <c r="F203" s="111"/>
      <c r="G203" s="110"/>
      <c r="H203" s="110"/>
      <c r="I203" s="143"/>
      <c r="J203" s="126"/>
      <c r="O203" s="126"/>
      <c r="T203" s="126"/>
    </row>
    <row r="204" spans="1:20" s="54" customFormat="1" ht="12.75" customHeight="1">
      <c r="A204" s="108"/>
      <c r="B204" s="109"/>
      <c r="D204" s="125"/>
      <c r="E204" s="136"/>
      <c r="F204" s="111"/>
      <c r="G204" s="110"/>
      <c r="H204" s="110"/>
      <c r="I204" s="143"/>
      <c r="J204" s="126"/>
      <c r="O204" s="126"/>
      <c r="T204" s="126"/>
    </row>
    <row r="205" spans="1:20" s="54" customFormat="1" ht="12.75" customHeight="1">
      <c r="A205" s="108"/>
      <c r="B205" s="109"/>
      <c r="D205" s="125"/>
      <c r="E205" s="136"/>
      <c r="F205" s="111"/>
      <c r="G205" s="110"/>
      <c r="H205" s="110"/>
      <c r="I205" s="143"/>
      <c r="J205" s="126"/>
      <c r="O205" s="126"/>
      <c r="T205" s="126"/>
    </row>
    <row r="206" spans="1:20" s="54" customFormat="1" ht="12.75" customHeight="1">
      <c r="A206" s="108"/>
      <c r="B206" s="109"/>
      <c r="D206" s="125"/>
      <c r="E206" s="136"/>
      <c r="F206" s="111"/>
      <c r="G206" s="110"/>
      <c r="H206" s="110"/>
      <c r="I206" s="143"/>
      <c r="J206" s="126"/>
      <c r="O206" s="126"/>
      <c r="T206" s="126"/>
    </row>
    <row r="207" spans="1:20" s="54" customFormat="1" ht="12.75" customHeight="1">
      <c r="A207" s="108"/>
      <c r="B207" s="109"/>
      <c r="D207" s="125"/>
      <c r="E207" s="136"/>
      <c r="F207" s="111"/>
      <c r="G207" s="110"/>
      <c r="H207" s="110"/>
      <c r="I207" s="143"/>
      <c r="J207" s="126"/>
      <c r="O207" s="126"/>
      <c r="T207" s="126"/>
    </row>
    <row r="208" spans="1:20" s="54" customFormat="1" ht="12.75" customHeight="1">
      <c r="A208" s="108"/>
      <c r="B208" s="109"/>
      <c r="D208" s="125"/>
      <c r="E208" s="136"/>
      <c r="F208" s="111"/>
      <c r="G208" s="110"/>
      <c r="H208" s="110"/>
      <c r="I208" s="143"/>
      <c r="J208" s="126"/>
      <c r="O208" s="126"/>
      <c r="T208" s="126"/>
    </row>
    <row r="209" spans="1:20" s="54" customFormat="1" ht="12.75" customHeight="1">
      <c r="A209" s="108"/>
      <c r="B209" s="109"/>
      <c r="D209" s="125"/>
      <c r="E209" s="136"/>
      <c r="F209" s="111"/>
      <c r="G209" s="110"/>
      <c r="H209" s="110"/>
      <c r="I209" s="143"/>
      <c r="J209" s="126"/>
      <c r="O209" s="126"/>
      <c r="T209" s="126"/>
    </row>
    <row r="210" spans="1:20" s="54" customFormat="1" ht="12.75" customHeight="1">
      <c r="A210" s="108"/>
      <c r="B210" s="109"/>
      <c r="D210" s="125"/>
      <c r="E210" s="136"/>
      <c r="F210" s="111"/>
      <c r="G210" s="110"/>
      <c r="H210" s="110"/>
      <c r="I210" s="143"/>
      <c r="J210" s="126"/>
      <c r="O210" s="126"/>
      <c r="T210" s="126"/>
    </row>
    <row r="211" spans="1:20" s="54" customFormat="1" ht="12.75" customHeight="1">
      <c r="A211" s="108"/>
      <c r="B211" s="109"/>
      <c r="D211" s="125"/>
      <c r="E211" s="136"/>
      <c r="F211" s="111"/>
      <c r="G211" s="110"/>
      <c r="H211" s="110"/>
      <c r="I211" s="143"/>
      <c r="J211" s="126"/>
      <c r="O211" s="126"/>
      <c r="T211" s="126"/>
    </row>
    <row r="212" spans="1:20" s="54" customFormat="1" ht="12.75" customHeight="1">
      <c r="A212" s="108"/>
      <c r="B212" s="109"/>
      <c r="D212" s="125"/>
      <c r="E212" s="136"/>
      <c r="F212" s="111"/>
      <c r="G212" s="110"/>
      <c r="H212" s="110"/>
      <c r="I212" s="143"/>
      <c r="J212" s="126"/>
      <c r="O212" s="126"/>
      <c r="T212" s="126"/>
    </row>
    <row r="213" spans="1:20" s="54" customFormat="1" ht="12.75" customHeight="1">
      <c r="A213" s="108"/>
      <c r="B213" s="109"/>
      <c r="D213" s="125"/>
      <c r="E213" s="136"/>
      <c r="F213" s="111"/>
      <c r="G213" s="110"/>
      <c r="H213" s="110"/>
      <c r="I213" s="143"/>
      <c r="J213" s="126"/>
      <c r="O213" s="126"/>
      <c r="T213" s="126"/>
    </row>
    <row r="214" spans="1:20" s="54" customFormat="1" ht="12.75" customHeight="1">
      <c r="A214" s="108"/>
      <c r="B214" s="109"/>
      <c r="D214" s="125"/>
      <c r="E214" s="136"/>
      <c r="F214" s="111"/>
      <c r="G214" s="110"/>
      <c r="H214" s="110"/>
      <c r="I214" s="143"/>
      <c r="J214" s="126"/>
      <c r="O214" s="126"/>
      <c r="T214" s="126"/>
    </row>
    <row r="215" spans="1:20" s="54" customFormat="1" ht="12.75" customHeight="1">
      <c r="A215" s="108"/>
      <c r="B215" s="109"/>
      <c r="D215" s="125"/>
      <c r="E215" s="136"/>
      <c r="F215" s="111"/>
      <c r="G215" s="110"/>
      <c r="H215" s="110"/>
      <c r="I215" s="143"/>
      <c r="J215" s="126"/>
      <c r="O215" s="126"/>
      <c r="T215" s="126"/>
    </row>
    <row r="216" spans="1:20" s="54" customFormat="1" ht="12.75" customHeight="1">
      <c r="A216" s="108"/>
      <c r="B216" s="109"/>
      <c r="D216" s="125"/>
      <c r="E216" s="136"/>
      <c r="F216" s="111"/>
      <c r="G216" s="110"/>
      <c r="H216" s="110"/>
      <c r="I216" s="143"/>
      <c r="J216" s="126"/>
      <c r="O216" s="126"/>
      <c r="T216" s="126"/>
    </row>
    <row r="217" spans="1:20" s="54" customFormat="1" ht="12.75" customHeight="1">
      <c r="A217" s="108"/>
      <c r="B217" s="109"/>
      <c r="D217" s="125"/>
      <c r="E217" s="136"/>
      <c r="F217" s="111"/>
      <c r="G217" s="110"/>
      <c r="H217" s="110"/>
      <c r="I217" s="143"/>
      <c r="J217" s="126"/>
      <c r="O217" s="126"/>
      <c r="T217" s="126"/>
    </row>
    <row r="218" spans="1:20" s="54" customFormat="1" ht="12.75" customHeight="1">
      <c r="A218" s="108"/>
      <c r="B218" s="109"/>
      <c r="D218" s="125"/>
      <c r="E218" s="136"/>
      <c r="F218" s="111"/>
      <c r="G218" s="110"/>
      <c r="H218" s="110"/>
      <c r="I218" s="143"/>
      <c r="J218" s="126"/>
      <c r="O218" s="126"/>
      <c r="T218" s="126"/>
    </row>
    <row r="219" spans="1:20" s="54" customFormat="1" ht="12.75" customHeight="1">
      <c r="A219" s="108"/>
      <c r="B219" s="109"/>
      <c r="D219" s="125"/>
      <c r="E219" s="136"/>
      <c r="F219" s="111"/>
      <c r="G219" s="110"/>
      <c r="H219" s="110"/>
      <c r="I219" s="143"/>
      <c r="J219" s="126"/>
      <c r="O219" s="126"/>
      <c r="T219" s="126"/>
    </row>
    <row r="220" spans="1:20" s="54" customFormat="1" ht="12.75" customHeight="1">
      <c r="A220" s="108"/>
      <c r="B220" s="109"/>
      <c r="D220" s="125"/>
      <c r="E220" s="136"/>
      <c r="F220" s="111"/>
      <c r="G220" s="110"/>
      <c r="H220" s="110"/>
      <c r="I220" s="143"/>
      <c r="J220" s="126"/>
      <c r="O220" s="126"/>
      <c r="T220" s="126"/>
    </row>
    <row r="221" spans="1:20" s="54" customFormat="1" ht="12.75" customHeight="1">
      <c r="A221" s="108"/>
      <c r="B221" s="109"/>
      <c r="D221" s="125"/>
      <c r="E221" s="136"/>
      <c r="F221" s="111"/>
      <c r="G221" s="110"/>
      <c r="H221" s="110"/>
      <c r="I221" s="143"/>
      <c r="J221" s="126"/>
      <c r="O221" s="126"/>
      <c r="T221" s="126"/>
    </row>
    <row r="222" spans="1:20" s="54" customFormat="1" ht="12.75" customHeight="1">
      <c r="A222" s="108"/>
      <c r="B222" s="109"/>
      <c r="D222" s="125"/>
      <c r="E222" s="136"/>
      <c r="F222" s="111"/>
      <c r="G222" s="110"/>
      <c r="H222" s="110"/>
      <c r="I222" s="143"/>
      <c r="J222" s="126"/>
      <c r="O222" s="126"/>
      <c r="T222" s="126"/>
    </row>
    <row r="223" spans="1:20" s="54" customFormat="1" ht="12.75" customHeight="1">
      <c r="A223" s="108"/>
      <c r="B223" s="109"/>
      <c r="D223" s="125"/>
      <c r="E223" s="136"/>
      <c r="F223" s="111"/>
      <c r="G223" s="110"/>
      <c r="H223" s="110"/>
      <c r="I223" s="143"/>
      <c r="J223" s="126"/>
      <c r="O223" s="126"/>
      <c r="T223" s="126"/>
    </row>
    <row r="224" spans="1:20" s="54" customFormat="1" ht="12.75" customHeight="1">
      <c r="A224" s="108"/>
      <c r="B224" s="109"/>
      <c r="D224" s="125"/>
      <c r="E224" s="136"/>
      <c r="F224" s="111"/>
      <c r="G224" s="110"/>
      <c r="H224" s="110"/>
      <c r="I224" s="143"/>
      <c r="J224" s="126"/>
      <c r="O224" s="126"/>
      <c r="T224" s="126"/>
    </row>
    <row r="225" spans="1:20" s="54" customFormat="1" ht="12.75" customHeight="1">
      <c r="A225" s="108"/>
      <c r="B225" s="109"/>
      <c r="D225" s="125"/>
      <c r="E225" s="136"/>
      <c r="F225" s="111"/>
      <c r="G225" s="110"/>
      <c r="H225" s="110"/>
      <c r="I225" s="143"/>
      <c r="J225" s="126"/>
      <c r="O225" s="126"/>
      <c r="T225" s="126"/>
    </row>
    <row r="226" spans="1:20" s="54" customFormat="1" ht="12.75" customHeight="1">
      <c r="A226" s="108"/>
      <c r="B226" s="109"/>
      <c r="D226" s="125"/>
      <c r="E226" s="136"/>
      <c r="F226" s="111"/>
      <c r="G226" s="110"/>
      <c r="H226" s="110"/>
      <c r="I226" s="143"/>
      <c r="J226" s="126"/>
      <c r="O226" s="126"/>
      <c r="T226" s="126"/>
    </row>
    <row r="227" spans="1:20" s="54" customFormat="1" ht="12.75" customHeight="1">
      <c r="A227" s="108"/>
      <c r="B227" s="109"/>
      <c r="D227" s="125"/>
      <c r="E227" s="136"/>
      <c r="F227" s="111"/>
      <c r="G227" s="110"/>
      <c r="H227" s="110"/>
      <c r="I227" s="143"/>
      <c r="J227" s="126"/>
      <c r="O227" s="126"/>
      <c r="T227" s="126"/>
    </row>
    <row r="228" spans="1:20" s="54" customFormat="1" ht="12.75" customHeight="1">
      <c r="A228" s="108"/>
      <c r="B228" s="109"/>
      <c r="D228" s="125"/>
      <c r="E228" s="136"/>
      <c r="F228" s="111"/>
      <c r="G228" s="110"/>
      <c r="H228" s="110"/>
      <c r="I228" s="143"/>
      <c r="J228" s="126"/>
      <c r="O228" s="126"/>
      <c r="T228" s="126"/>
    </row>
    <row r="229" spans="1:20" s="54" customFormat="1" ht="12.75" customHeight="1">
      <c r="A229" s="108"/>
      <c r="B229" s="109"/>
      <c r="D229" s="125"/>
      <c r="E229" s="136"/>
      <c r="F229" s="111"/>
      <c r="G229" s="110"/>
      <c r="H229" s="110"/>
      <c r="I229" s="143"/>
      <c r="J229" s="126"/>
      <c r="O229" s="126"/>
      <c r="T229" s="126"/>
    </row>
    <row r="230" spans="1:20" s="54" customFormat="1" ht="12.75" customHeight="1">
      <c r="A230" s="108"/>
      <c r="B230" s="109"/>
      <c r="D230" s="125"/>
      <c r="E230" s="136"/>
      <c r="F230" s="111"/>
      <c r="G230" s="110"/>
      <c r="H230" s="110"/>
      <c r="I230" s="143"/>
      <c r="J230" s="126"/>
      <c r="O230" s="126"/>
      <c r="T230" s="126"/>
    </row>
    <row r="231" spans="1:20" s="54" customFormat="1" ht="12.75" customHeight="1">
      <c r="A231" s="108"/>
      <c r="B231" s="109"/>
      <c r="D231" s="125"/>
      <c r="E231" s="136"/>
      <c r="F231" s="111"/>
      <c r="G231" s="110"/>
      <c r="H231" s="110"/>
      <c r="I231" s="143"/>
      <c r="J231" s="126"/>
      <c r="O231" s="126"/>
      <c r="T231" s="126"/>
    </row>
    <row r="232" spans="1:20" s="54" customFormat="1" ht="12.75" customHeight="1">
      <c r="A232" s="108"/>
      <c r="B232" s="109"/>
      <c r="D232" s="125"/>
      <c r="E232" s="136"/>
      <c r="F232" s="111"/>
      <c r="G232" s="110"/>
      <c r="H232" s="110"/>
      <c r="I232" s="143"/>
      <c r="J232" s="126"/>
      <c r="O232" s="126"/>
      <c r="T232" s="126"/>
    </row>
    <row r="233" spans="1:20" s="54" customFormat="1" ht="12.75" customHeight="1">
      <c r="A233" s="108"/>
      <c r="B233" s="109"/>
      <c r="D233" s="125"/>
      <c r="E233" s="136"/>
      <c r="F233" s="111"/>
      <c r="G233" s="110"/>
      <c r="H233" s="110"/>
      <c r="I233" s="143"/>
      <c r="J233" s="126"/>
      <c r="O233" s="126"/>
      <c r="T233" s="126"/>
    </row>
    <row r="234" spans="1:20" s="54" customFormat="1" ht="12.75" customHeight="1">
      <c r="A234" s="108"/>
      <c r="B234" s="109"/>
      <c r="D234" s="125"/>
      <c r="E234" s="136"/>
      <c r="F234" s="111"/>
      <c r="G234" s="110"/>
      <c r="H234" s="110"/>
      <c r="I234" s="143"/>
      <c r="J234" s="126"/>
      <c r="O234" s="126"/>
      <c r="T234" s="126"/>
    </row>
    <row r="235" spans="1:20" s="54" customFormat="1" ht="12.75" customHeight="1">
      <c r="A235" s="108"/>
      <c r="B235" s="109"/>
      <c r="D235" s="125"/>
      <c r="E235" s="136"/>
      <c r="F235" s="111"/>
      <c r="G235" s="110"/>
      <c r="H235" s="110"/>
      <c r="I235" s="143"/>
      <c r="J235" s="126"/>
      <c r="O235" s="126"/>
      <c r="T235" s="126"/>
    </row>
    <row r="236" spans="1:20" s="54" customFormat="1" ht="12.75" customHeight="1">
      <c r="A236" s="108"/>
      <c r="B236" s="109"/>
      <c r="D236" s="125"/>
      <c r="E236" s="136"/>
      <c r="F236" s="111"/>
      <c r="G236" s="110"/>
      <c r="H236" s="110"/>
      <c r="I236" s="143"/>
      <c r="J236" s="126"/>
      <c r="O236" s="126"/>
      <c r="T236" s="126"/>
    </row>
    <row r="237" spans="1:20" s="54" customFormat="1" ht="12.75" customHeight="1">
      <c r="A237" s="108"/>
      <c r="B237" s="109"/>
      <c r="D237" s="125"/>
      <c r="E237" s="136"/>
      <c r="F237" s="111"/>
      <c r="G237" s="110"/>
      <c r="H237" s="110"/>
      <c r="I237" s="143"/>
      <c r="J237" s="126"/>
      <c r="O237" s="126"/>
      <c r="T237" s="126"/>
    </row>
    <row r="238" spans="1:20" s="54" customFormat="1" ht="12.75" customHeight="1">
      <c r="A238" s="108"/>
      <c r="B238" s="109"/>
      <c r="D238" s="125"/>
      <c r="E238" s="136"/>
      <c r="F238" s="111"/>
      <c r="G238" s="110"/>
      <c r="H238" s="110"/>
      <c r="I238" s="143"/>
      <c r="J238" s="126"/>
      <c r="O238" s="126"/>
      <c r="T238" s="126"/>
    </row>
    <row r="239" spans="1:20" s="54" customFormat="1" ht="12.75" customHeight="1">
      <c r="A239" s="108"/>
      <c r="B239" s="109"/>
      <c r="D239" s="125"/>
      <c r="E239" s="136"/>
      <c r="F239" s="111"/>
      <c r="G239" s="110"/>
      <c r="H239" s="110"/>
      <c r="I239" s="143"/>
      <c r="J239" s="126"/>
      <c r="O239" s="126"/>
      <c r="T239" s="126"/>
    </row>
    <row r="240" spans="1:20" s="54" customFormat="1" ht="12.75" customHeight="1">
      <c r="A240" s="108"/>
      <c r="B240" s="109"/>
      <c r="D240" s="125"/>
      <c r="E240" s="136"/>
      <c r="F240" s="111"/>
      <c r="G240" s="110"/>
      <c r="H240" s="110"/>
      <c r="I240" s="143"/>
      <c r="J240" s="126"/>
      <c r="O240" s="126"/>
      <c r="T240" s="126"/>
    </row>
    <row r="241" spans="1:20" s="54" customFormat="1" ht="12.75" customHeight="1">
      <c r="A241" s="108"/>
      <c r="B241" s="109"/>
      <c r="D241" s="125"/>
      <c r="E241" s="136"/>
      <c r="F241" s="111"/>
      <c r="G241" s="110"/>
      <c r="H241" s="110"/>
      <c r="I241" s="143"/>
      <c r="J241" s="126"/>
      <c r="O241" s="126"/>
      <c r="T241" s="126"/>
    </row>
    <row r="242" spans="1:20" s="54" customFormat="1" ht="12.75" customHeight="1">
      <c r="A242" s="108"/>
      <c r="B242" s="109"/>
      <c r="D242" s="125"/>
      <c r="E242" s="136"/>
      <c r="F242" s="111"/>
      <c r="G242" s="110"/>
      <c r="H242" s="110"/>
      <c r="I242" s="143"/>
      <c r="J242" s="126"/>
      <c r="O242" s="126"/>
      <c r="T242" s="126"/>
    </row>
    <row r="243" spans="1:20" s="54" customFormat="1" ht="12.75" customHeight="1">
      <c r="A243" s="108"/>
      <c r="B243" s="109"/>
      <c r="D243" s="125"/>
      <c r="E243" s="136"/>
      <c r="F243" s="111"/>
      <c r="G243" s="110"/>
      <c r="H243" s="110"/>
      <c r="I243" s="143"/>
      <c r="J243" s="126"/>
      <c r="O243" s="126"/>
      <c r="T243" s="126"/>
    </row>
    <row r="244" spans="1:20" s="54" customFormat="1" ht="12.75" customHeight="1">
      <c r="A244" s="108"/>
      <c r="B244" s="109"/>
      <c r="D244" s="125"/>
      <c r="E244" s="136"/>
      <c r="F244" s="111"/>
      <c r="G244" s="110"/>
      <c r="H244" s="110"/>
      <c r="I244" s="143"/>
      <c r="J244" s="126"/>
      <c r="O244" s="126"/>
      <c r="T244" s="126"/>
    </row>
    <row r="245" spans="1:20" s="54" customFormat="1" ht="12.75" customHeight="1">
      <c r="A245" s="108"/>
      <c r="B245" s="109"/>
      <c r="D245" s="125"/>
      <c r="E245" s="136"/>
      <c r="F245" s="111"/>
      <c r="G245" s="110"/>
      <c r="H245" s="110"/>
      <c r="I245" s="143"/>
      <c r="J245" s="126"/>
      <c r="O245" s="126"/>
      <c r="T245" s="126"/>
    </row>
    <row r="246" spans="1:20" s="54" customFormat="1" ht="12.75" customHeight="1">
      <c r="A246" s="108"/>
      <c r="B246" s="109"/>
      <c r="D246" s="125"/>
      <c r="E246" s="136"/>
      <c r="F246" s="111"/>
      <c r="G246" s="110"/>
      <c r="H246" s="110"/>
      <c r="I246" s="143"/>
      <c r="J246" s="126"/>
      <c r="O246" s="126"/>
      <c r="T246" s="126"/>
    </row>
    <row r="247" spans="1:20" s="54" customFormat="1" ht="12.75" customHeight="1">
      <c r="A247" s="108"/>
      <c r="B247" s="109"/>
      <c r="D247" s="125"/>
      <c r="E247" s="136"/>
      <c r="F247" s="111"/>
      <c r="G247" s="110"/>
      <c r="H247" s="110"/>
      <c r="I247" s="143"/>
      <c r="J247" s="126"/>
      <c r="O247" s="126"/>
      <c r="T247" s="126"/>
    </row>
    <row r="248" spans="1:20" s="54" customFormat="1" ht="12.75" customHeight="1">
      <c r="A248" s="108"/>
      <c r="B248" s="109"/>
      <c r="D248" s="125"/>
      <c r="E248" s="136"/>
      <c r="F248" s="111"/>
      <c r="G248" s="110"/>
      <c r="H248" s="110"/>
      <c r="I248" s="143"/>
      <c r="J248" s="126"/>
      <c r="O248" s="126"/>
      <c r="T248" s="126"/>
    </row>
    <row r="249" spans="1:20" s="54" customFormat="1" ht="12.75" customHeight="1">
      <c r="A249" s="108"/>
      <c r="B249" s="109"/>
      <c r="D249" s="125"/>
      <c r="E249" s="136"/>
      <c r="F249" s="111"/>
      <c r="G249" s="110"/>
      <c r="H249" s="110"/>
      <c r="I249" s="143"/>
      <c r="J249" s="126"/>
      <c r="O249" s="126"/>
      <c r="T249" s="126"/>
    </row>
    <row r="250" spans="1:20" s="54" customFormat="1" ht="12.75" customHeight="1">
      <c r="A250" s="108"/>
      <c r="B250" s="109"/>
      <c r="D250" s="125"/>
      <c r="E250" s="136"/>
      <c r="F250" s="111"/>
      <c r="G250" s="110"/>
      <c r="H250" s="110"/>
      <c r="I250" s="143"/>
      <c r="J250" s="126"/>
      <c r="O250" s="126"/>
      <c r="T250" s="126"/>
    </row>
    <row r="251" spans="1:20" s="54" customFormat="1" ht="12.75" customHeight="1">
      <c r="A251" s="108"/>
      <c r="B251" s="109"/>
      <c r="D251" s="125"/>
      <c r="E251" s="136"/>
      <c r="F251" s="111"/>
      <c r="G251" s="110"/>
      <c r="H251" s="110"/>
      <c r="I251" s="143"/>
      <c r="J251" s="126"/>
      <c r="O251" s="126"/>
      <c r="T251" s="126"/>
    </row>
    <row r="252" spans="1:20" s="54" customFormat="1" ht="12.75" customHeight="1">
      <c r="A252" s="108"/>
      <c r="B252" s="109"/>
      <c r="D252" s="125"/>
      <c r="E252" s="136"/>
      <c r="F252" s="111"/>
      <c r="G252" s="110"/>
      <c r="H252" s="110"/>
      <c r="I252" s="143"/>
      <c r="J252" s="126"/>
      <c r="O252" s="126"/>
      <c r="T252" s="126"/>
    </row>
    <row r="253" spans="1:20" s="54" customFormat="1" ht="12.75" customHeight="1">
      <c r="A253" s="108"/>
      <c r="B253" s="109"/>
      <c r="D253" s="125"/>
      <c r="E253" s="136"/>
      <c r="F253" s="111"/>
      <c r="G253" s="110"/>
      <c r="H253" s="110"/>
      <c r="I253" s="143"/>
      <c r="J253" s="126"/>
      <c r="O253" s="126"/>
      <c r="T253" s="126"/>
    </row>
    <row r="254" spans="1:20" s="54" customFormat="1" ht="12.75" customHeight="1">
      <c r="A254" s="108"/>
      <c r="B254" s="109"/>
      <c r="D254" s="125"/>
      <c r="E254" s="136"/>
      <c r="F254" s="111"/>
      <c r="G254" s="110"/>
      <c r="H254" s="110"/>
      <c r="I254" s="143"/>
      <c r="J254" s="126"/>
      <c r="O254" s="126"/>
      <c r="T254" s="126"/>
    </row>
    <row r="255" spans="1:20" s="54" customFormat="1" ht="12.75" customHeight="1">
      <c r="A255" s="108"/>
      <c r="B255" s="109"/>
      <c r="D255" s="125"/>
      <c r="E255" s="136"/>
      <c r="F255" s="111"/>
      <c r="G255" s="110"/>
      <c r="H255" s="110"/>
      <c r="I255" s="143"/>
      <c r="J255" s="126"/>
      <c r="O255" s="126"/>
      <c r="T255" s="126"/>
    </row>
    <row r="256" spans="1:20" s="54" customFormat="1" ht="12.75" customHeight="1">
      <c r="A256" s="108"/>
      <c r="B256" s="109"/>
      <c r="D256" s="125"/>
      <c r="E256" s="136"/>
      <c r="F256" s="111"/>
      <c r="G256" s="110"/>
      <c r="H256" s="110"/>
      <c r="I256" s="143"/>
      <c r="J256" s="126"/>
      <c r="O256" s="126"/>
      <c r="T256" s="126"/>
    </row>
    <row r="257" spans="1:20" s="54" customFormat="1" ht="12.75" customHeight="1">
      <c r="A257" s="108"/>
      <c r="B257" s="109"/>
      <c r="D257" s="125"/>
      <c r="E257" s="136"/>
      <c r="F257" s="111"/>
      <c r="G257" s="110"/>
      <c r="H257" s="110"/>
      <c r="I257" s="143"/>
      <c r="J257" s="126"/>
      <c r="O257" s="126"/>
      <c r="T257" s="126"/>
    </row>
    <row r="258" spans="1:20" s="54" customFormat="1" ht="12.75" customHeight="1">
      <c r="A258" s="108"/>
      <c r="B258" s="109"/>
      <c r="D258" s="125"/>
      <c r="E258" s="136"/>
      <c r="F258" s="111"/>
      <c r="G258" s="110"/>
      <c r="H258" s="110"/>
      <c r="I258" s="143"/>
      <c r="J258" s="126"/>
      <c r="O258" s="126"/>
      <c r="T258" s="126"/>
    </row>
    <row r="259" spans="1:20" s="54" customFormat="1" ht="12.75" customHeight="1">
      <c r="A259" s="108"/>
      <c r="B259" s="109"/>
      <c r="D259" s="125"/>
      <c r="E259" s="136"/>
      <c r="F259" s="111"/>
      <c r="G259" s="110"/>
      <c r="H259" s="110"/>
      <c r="I259" s="143"/>
      <c r="J259" s="126"/>
      <c r="O259" s="126"/>
      <c r="T259" s="126"/>
    </row>
    <row r="260" spans="1:20" s="54" customFormat="1" ht="12.75" customHeight="1">
      <c r="A260" s="108"/>
      <c r="B260" s="109"/>
      <c r="D260" s="125"/>
      <c r="E260" s="136"/>
      <c r="F260" s="111"/>
      <c r="G260" s="110"/>
      <c r="H260" s="110"/>
      <c r="I260" s="143"/>
      <c r="J260" s="126"/>
      <c r="O260" s="126"/>
      <c r="T260" s="126"/>
    </row>
    <row r="261" spans="1:20" s="54" customFormat="1" ht="12.75" customHeight="1">
      <c r="A261" s="108"/>
      <c r="B261" s="109"/>
      <c r="D261" s="125"/>
      <c r="E261" s="136"/>
      <c r="F261" s="111"/>
      <c r="G261" s="110"/>
      <c r="H261" s="110"/>
      <c r="I261" s="143"/>
      <c r="J261" s="126"/>
      <c r="O261" s="126"/>
      <c r="T261" s="126"/>
    </row>
  </sheetData>
  <sheetProtection formatColumns="0" formatRows="0" insertColumns="0" insertRows="0"/>
  <sortState ref="C5:C34">
    <sortCondition ref="C5"/>
  </sortState>
  <mergeCells count="21">
    <mergeCell ref="A1:A3"/>
    <mergeCell ref="B1:B3"/>
    <mergeCell ref="C1:C3"/>
    <mergeCell ref="D1:D3"/>
    <mergeCell ref="E1:H1"/>
    <mergeCell ref="E2:E3"/>
    <mergeCell ref="F2:F3"/>
    <mergeCell ref="G2:G3"/>
    <mergeCell ref="H2:H3"/>
    <mergeCell ref="I1:I3"/>
    <mergeCell ref="J1:O1"/>
    <mergeCell ref="P1:T1"/>
    <mergeCell ref="U1:U3"/>
    <mergeCell ref="J2:J3"/>
    <mergeCell ref="N2:N3"/>
    <mergeCell ref="O2:O3"/>
    <mergeCell ref="P2:P3"/>
    <mergeCell ref="Q2:Q3"/>
    <mergeCell ref="R2:R3"/>
    <mergeCell ref="S2:S3"/>
    <mergeCell ref="T2:T3"/>
  </mergeCells>
  <pageMargins left="0.47244094488188981" right="0.15748031496062992" top="0.59055118110236227" bottom="0.31496062992125984" header="0.31496062992125984" footer="7.874015748031496E-2"/>
  <pageSetup paperSize="9" scale="56" orientation="landscape" r:id="rId1"/>
  <headerFooter>
    <oddHeader>&amp;L1η ΔΥΠΕ&amp;CΠΑΘ.Ν.Α. ΣΠΗΛΙΟΠΟΥΛΕΙΟ "Η ΑΓΙΑ ΕΛΕΝΗ"ΟΡΓΑΝΙΚΕΣ ΘΕΣΕΙΣ&amp;RΤμήμα Χάρτη Υγείας και Π.Φ.Υ.</oddHeader>
    <oddFooter>&amp;R&amp;P</oddFooter>
  </headerFooter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READ ME FIRST</vt:lpstr>
      <vt:lpstr>ΣΠΗΛΙΟΠΟΥΛΕΙΟ</vt:lpstr>
      <vt:lpstr>ΣΠΗΛΙΟΠΟΥΛΕΙΟ!Print_Titles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Άννα Αποστολίδου</dc:creator>
  <cp:lastModifiedBy>log4</cp:lastModifiedBy>
  <cp:lastPrinted>2018-01-17T10:21:54Z</cp:lastPrinted>
  <dcterms:created xsi:type="dcterms:W3CDTF">2014-06-05T09:55:24Z</dcterms:created>
  <dcterms:modified xsi:type="dcterms:W3CDTF">2018-04-18T08:01:47Z</dcterms:modified>
</cp:coreProperties>
</file>