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<sst xmlns="http://schemas.openxmlformats.org/spreadsheetml/2006/main" count="181" uniqueCount="58">
  <si>
    <t>ΟΙΚΟΝΟΜΙΚΑ ΣΤΟΙΧΕΙΑ ΕΠΟΠΤΕΥΟΜΕΝΩΝ ΦΟΡΕΩΝ Γ.Δ.Σ.Π. ΥΠ.ΠΟ.Α.</t>
  </si>
  <si>
    <t>ΟΡΓΑΝΙΣΜΟΣ ΜΕΓΑΡΟΥ ΜΟΥΣΙΚΗΣ ΘΕΣΣΑΛΟΝΙΚΗΣ</t>
  </si>
  <si>
    <t>ΕΣΟΔΑ 2013</t>
  </si>
  <si>
    <t>ΕΠΙΧΟΡΗΓΗΣΕΙΣ Τ.Π.</t>
  </si>
  <si>
    <t>ΕΠΙΧΟΡΗΓΗΣΕΙΣ Π.Δ.Ε. (ΕΣΠΑ)</t>
  </si>
  <si>
    <t>ΕΚΤΑΚΤΗ ΕΠΙΧΟΡΗΓΗΣΗ ΓΙΑ ΠΛΗΡΩΜΗ ΛΗΞΙΠΡΟΘΕΣΜΩΝ ΟΦΕΙΛΩΝ</t>
  </si>
  <si>
    <t>ΑΜΟΙΒΕΣ ΠΡΟΣΩΠΙΚΟΥ 2013 (ΜΑΖΙ ΜΕ ΕΡΓΟΔΟΤΙΚΕΣ ΕΙΣΦΟΡΕΣ)</t>
  </si>
  <si>
    <t>ΕΣΟΔΑ 2012</t>
  </si>
  <si>
    <t>ΑΜΟΙΒΕΣ ΠΡΟΣΩΠΙΚΟΥ 2012 (ΜΑΖΙ ΜΕ ΕΡΓΟΔΟΤΙΚΕΣ ΕΙΣΦΟΡΕΣ)</t>
  </si>
  <si>
    <t>Ορχήστρα των Χρωμάτων</t>
  </si>
  <si>
    <t>ΔΕΝ ΥΠΑΡΧΟΥΝ ΔΙΑΘΕΣΙΜΑ ΟΙΚΟΝΟΜΙΚΑ ΣΤΟΙΧΕΙΑ</t>
  </si>
  <si>
    <t>(ΕΝΔΕΙΚΤΙΚΑ) ΑΜΟΙΒΕΣ ΠΡΟΣΩΠ. ΟΚΤΩΒΡΙΟΥ 2014 (ΜΕ ΕΡΓΟΔ. ΕΙΣΦ.)</t>
  </si>
  <si>
    <t>(19 Ι.Δ.Α.Χ. και 1 Δικηγόρος με έμμισθη εντολή)</t>
  </si>
  <si>
    <t>Κρατικό Μουσείο Σύγχρονης Τέχνης (Κ.Μ.Σ.Τ.)</t>
  </si>
  <si>
    <t xml:space="preserve">ΕΠΙΧΟΡΗΓΗΣΕΙΣ Π.Δ.Ε. </t>
  </si>
  <si>
    <t>ΕΠΙΧΟΡΗΓΗΣΕΙΣ ΕΟΚ? Ή ΆΛΛΟΥΣ ΦΟΡΕΙΣ</t>
  </si>
  <si>
    <t xml:space="preserve">ΛΟΙΠΕΣ ΕΠΙΧΟΡΗΓΗΣΕΙΣ </t>
  </si>
  <si>
    <t>Κρατικό Θέατρο Βορείου Ελλάδος (ο απολογισμός του 2013 αφορά στην περίοδο 01.09.12-31.12.13)</t>
  </si>
  <si>
    <t>ΛΟΙΠΕΣ ΕΠΙΧΟΡΗΓΗΣΕΙΣ</t>
  </si>
  <si>
    <t>Εθνικό Μουσείο Σύγχρονης Τέχνης (Ε.Μ.Σ.Τ.)</t>
  </si>
  <si>
    <t>ΕΠΙΧΟΡΗΓΗΣΗ Τ.Π. 2012 ΠΟΥ ΕΙΣΠΡΑΧΘΗΚΕ ΤΟ 2013</t>
  </si>
  <si>
    <t>ΔΑΠΑΝΕΣ ΛΕΙΤΟΥΡΓΙΑΣ-ΠΑΡΟΧΕΣ ΤΡΙΤΩΝ</t>
  </si>
  <si>
    <t>ΦΕΣΤΙΒΑΛ ΚΙΝΗΜΑΤΟΓΡΑΦΟΥ ΘΕΣΣΑΛΟΝΙΚΗΣ</t>
  </si>
  <si>
    <t>ΕΣΟΔΑ 2013 (ΣΥΜΠΕΡΙΛ. Η ΕΚΤΑΚΤΗ ΕΠΙΧΟΡ. ΓΙΑ ΛΗΞΙΠΡ. ΟΦΕΙΛΕΣ)</t>
  </si>
  <si>
    <t>ΕΣΠΑ</t>
  </si>
  <si>
    <t>ΔΙΟΙΚΗΤΙΚΗ ΛΕΙΤΟΥΡΓΙΑ (ΣΥΜΠΕΡΙΛΑΜΒΑΝΟΥΝ ΤΗ ΜΙΣΘΟΔΟΣΙΑ)</t>
  </si>
  <si>
    <t>Ειδικό Ταμείο Οργάνωσης Συναυλιών Κρατικής Ορχήστρας Θεσσαλονίκης</t>
  </si>
  <si>
    <t xml:space="preserve">ΕΣΟΔΑ 2013 </t>
  </si>
  <si>
    <t>Εθνική Πινακοθήκη και Μουσείον Αλεξάνδρου Σούτσου (Ε.Π.Μ.Α.Σ.)</t>
  </si>
  <si>
    <t>ΕΠΙΧΟΡΗΓΗΣΗ ΠΑΡΕΛΘΟΥΣΗΣ ΧΡΗΣΗΣ</t>
  </si>
  <si>
    <t>ΕΠΙΧΟΡΗΓΗΣΕΙΣ Π.Δ.Ε</t>
  </si>
  <si>
    <t>ΕΠΙΧΟΡΗΓΗΣΕΙΣ ΑΠΌ ΤΗΝ ΕΥΡΩΠΑΙΚΗ ΈΝΩΣΗ</t>
  </si>
  <si>
    <t>ΕΠΙΧΟΡΗΓΗΣΕΙΣ Τ.Π. ΠΑΡΕΛΘΟΝΤΩΝ ΕΤΩΝ</t>
  </si>
  <si>
    <t>ΕΠΙΧΟΡΗΓΗΣΕΙΣ ΑΠΟ ΤΗΝ ΕΥΡΩΠΑΙΚΗ ΈΝΩΣΗ</t>
  </si>
  <si>
    <t>Εθνικό Θέατρο (ο απολογισμός του 2013 αφορά την περίοδο 01.09.12-31.12.13)</t>
  </si>
  <si>
    <t xml:space="preserve">Εθνική Λυρική Σκηνή </t>
  </si>
  <si>
    <t>ΕΙΔΙΚΗ ΧΡΗΜΑΤΟΔΟΤΗΣΗ</t>
  </si>
  <si>
    <t xml:space="preserve">Ελληνικό Κέντρο Κινηματογράφου (Ε.Κ.Κ.) </t>
  </si>
  <si>
    <t>Ειδικό Ταμείο Οργάνωσης Συναυλιών Κρατικής Ορχήστρας Αθηνών</t>
  </si>
  <si>
    <t xml:space="preserve">Οργανισμός Πνευματικής Ιδιοκτησίας (Ο.Π.Ι.) </t>
  </si>
  <si>
    <t xml:space="preserve">ΕΠΙΧΟΡΗΓΗΣΕΙΣ </t>
  </si>
  <si>
    <t>Μουσείο Φωτογραφίας Θεσσαλονίκης (Μ.Φ.Θ.) (δηλώνει ότι τα στοιχεία-έξοδα του απολογισμού 2013 μπορεί να τροποποποιηθούν)</t>
  </si>
  <si>
    <t>ΕΛΛΗΝΙΚΟ ΦΕΣΤΙΒΑΛ Α.Ε.</t>
  </si>
  <si>
    <t xml:space="preserve">(εκ των οποίων έκτακτες επιχορηγήσεις 1.711.999 και </t>
  </si>
  <si>
    <t>έκτακτη επιχορήγηση για πληρωμή ληξιπρόθεσμων οφειλών 1.999.655)</t>
  </si>
  <si>
    <t>Προπαρασκευαστικό και Επαγγελματικό Σχολείο Καλών Τεχνών Πανόρμου Τήνου</t>
  </si>
  <si>
    <t>ΜΟΥΣΙΚΟΣ ΚΑΙ ΕΚΠΑΙΔΕΥΤΙΚΟΣ ΟΡΓΑΝΙΣΜΟΣ ΕΛΛΑΔΟΣ (ΚΑΜΕΡΑΤΑ)</t>
  </si>
  <si>
    <t xml:space="preserve">2012-ΔΕΝ ΥΠΑΡΧΟΥΝ ΔΙΑΘΕΣΙΜΑ ΟΙΚΟΝΟΜΙΚΑ ΣΤΟΙΧΕΙΑ </t>
  </si>
  <si>
    <t xml:space="preserve">Κρατικό Ωδείο Θεσσαλονίκης </t>
  </si>
  <si>
    <t>ΕΣΟΔΑ 2012 (σύμφωνα με τα στοιχεία που κατέθ. με τον απολ. του 2013)</t>
  </si>
  <si>
    <t xml:space="preserve">ΕΚΤΑΚΤΕΣ ΕΠΙΧΟΡΗΓΗΣΕΙΣ </t>
  </si>
  <si>
    <t>Επιμελητήριο Εικαστικών Τεχνών Ελλάδος (Ε.Ε.Τ.Ε.)</t>
  </si>
  <si>
    <t xml:space="preserve"> 2012-ΔΕΝ ΥΠΑΡΧΟΥΝ ΔΙΑΘΕΣΙΜΑ ΟΙΚΟΝΟΜΙΚΑ ΣΤΟΙΧΕΙΑ </t>
  </si>
  <si>
    <t>(Δεν συμπεριλαμβανόταν στους Φορείς Γενικής Κυβέρνησης)</t>
  </si>
  <si>
    <t xml:space="preserve">Κρατική Σχολή Ορχηστικής Τέχνης (Κ.Σ.Ο.Τ.) </t>
  </si>
  <si>
    <t>ΟΡΓΑΝΙΣΜΟΣ ΜΕΓΑΡΟΥ ΜΟΥΣΙΚΗΣ ΑΘΗΝΩΝ</t>
  </si>
  <si>
    <t xml:space="preserve">(εκ των οποίων 2.679.265 για πληρωμή ληξιπροθεσμων οφειλών) </t>
  </si>
  <si>
    <t>Κρατική Ορχήστρα Ελληνικής Μουσικής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</si>
</sst>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_€;[RED]#,##0.00\ _€"/>
    <numFmt numFmtId="166" formatCode="#,##0.00"/>
    <numFmt numFmtId="167" formatCode="0.00"/>
    <numFmt numFmtId="168" formatCode="#,##0\ _€;[RED]#,##0\ _€"/>
    <numFmt numFmtId="169" formatCode="#,##0"/>
  </numFmts>
  <fonts count="11">
    <font>
      <sz val="10"/>
      <name val="Arial Greek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1"/>
      <name val="Arial Greek"/>
      <family val="2"/>
    </font>
    <font>
      <b/>
      <sz val="10"/>
      <color indexed="10"/>
      <name val="Arial Greek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color indexed="10"/>
      <name val="Arial Greek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46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5" fontId="6" fillId="0" borderId="2" xfId="0" applyNumberFormat="1" applyFont="1" applyFill="1" applyBorder="1" applyAlignment="1" applyProtection="1">
      <alignment horizontal="right" vertical="center" wrapText="1" indent="1"/>
      <protection/>
    </xf>
    <xf numFmtId="165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right" wrapText="1"/>
    </xf>
    <xf numFmtId="164" fontId="0" fillId="0" borderId="2" xfId="0" applyFont="1" applyBorder="1" applyAlignment="1">
      <alignment/>
    </xf>
    <xf numFmtId="165" fontId="1" fillId="0" borderId="2" xfId="0" applyNumberFormat="1" applyFont="1" applyFill="1" applyBorder="1" applyAlignment="1" applyProtection="1">
      <alignment horizontal="right" vertical="center" wrapText="1" indent="1"/>
      <protection/>
    </xf>
    <xf numFmtId="165" fontId="1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horizontal="right" wrapText="1"/>
    </xf>
    <xf numFmtId="165" fontId="0" fillId="0" borderId="2" xfId="0" applyNumberFormat="1" applyBorder="1" applyAlignment="1">
      <alignment/>
    </xf>
    <xf numFmtId="164" fontId="5" fillId="0" borderId="0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 wrapText="1"/>
    </xf>
    <xf numFmtId="164" fontId="4" fillId="0" borderId="0" xfId="0" applyFont="1" applyAlignment="1">
      <alignment horizontal="left" vertical="center" wrapText="1"/>
    </xf>
    <xf numFmtId="165" fontId="0" fillId="0" borderId="0" xfId="0" applyNumberFormat="1" applyAlignment="1">
      <alignment/>
    </xf>
    <xf numFmtId="164" fontId="7" fillId="0" borderId="0" xfId="0" applyFont="1" applyAlignment="1">
      <alignment/>
    </xf>
    <xf numFmtId="165" fontId="1" fillId="0" borderId="0" xfId="0" applyNumberFormat="1" applyFont="1" applyFill="1" applyBorder="1" applyAlignment="1" applyProtection="1">
      <alignment horizontal="right" vertical="center" wrapText="1"/>
      <protection/>
    </xf>
    <xf numFmtId="165" fontId="8" fillId="0" borderId="2" xfId="0" applyNumberFormat="1" applyFont="1" applyFill="1" applyBorder="1" applyAlignment="1" applyProtection="1">
      <alignment horizontal="right" vertical="center" wrapText="1" indent="1"/>
      <protection/>
    </xf>
    <xf numFmtId="165" fontId="7" fillId="0" borderId="0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165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8" fontId="1" fillId="0" borderId="2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4" xfId="21" applyFont="1" applyFill="1" applyBorder="1" applyAlignment="1">
      <alignment vertical="center" wrapText="1"/>
      <protection/>
    </xf>
    <xf numFmtId="165" fontId="9" fillId="0" borderId="2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8" fillId="0" borderId="4" xfId="21" applyFont="1" applyFill="1" applyBorder="1" applyAlignment="1">
      <alignment vertical="center" wrapText="1"/>
      <protection/>
    </xf>
    <xf numFmtId="164" fontId="5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left"/>
    </xf>
    <xf numFmtId="164" fontId="7" fillId="0" borderId="0" xfId="0" applyFont="1" applyBorder="1" applyAlignment="1">
      <alignment/>
    </xf>
    <xf numFmtId="165" fontId="8" fillId="0" borderId="0" xfId="0" applyNumberFormat="1" applyFont="1" applyFill="1" applyBorder="1" applyAlignment="1" applyProtection="1">
      <alignment horizontal="right" vertical="center" wrapText="1" indent="1"/>
      <protection/>
    </xf>
    <xf numFmtId="169" fontId="6" fillId="0" borderId="0" xfId="0" applyNumberFormat="1" applyFont="1" applyBorder="1" applyAlignment="1" applyProtection="1">
      <alignment horizontal="right" vertical="center" wrapText="1" indent="1"/>
      <protection/>
    </xf>
    <xf numFmtId="169" fontId="1" fillId="0" borderId="0" xfId="0" applyNumberFormat="1" applyFont="1" applyBorder="1" applyAlignment="1" applyProtection="1">
      <alignment horizontal="right" vertical="center" wrapText="1" indent="1"/>
      <protection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right" wrapText="1"/>
    </xf>
    <xf numFmtId="164" fontId="4" fillId="0" borderId="5" xfId="0" applyFont="1" applyBorder="1" applyAlignment="1">
      <alignment horizontal="center" wrapText="1"/>
    </xf>
    <xf numFmtId="165" fontId="6" fillId="0" borderId="5" xfId="0" applyNumberFormat="1" applyFont="1" applyFill="1" applyBorder="1" applyAlignment="1" applyProtection="1">
      <alignment horizontal="right" vertical="center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Βασικό_Φύλλο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9"/>
  <sheetViews>
    <sheetView tabSelected="1" workbookViewId="0" topLeftCell="A140">
      <selection activeCell="E278" sqref="E278"/>
    </sheetView>
  </sheetViews>
  <sheetFormatPr defaultColWidth="9.00390625" defaultRowHeight="12.75"/>
  <cols>
    <col min="1" max="1" width="65.875" style="0" customWidth="1"/>
    <col min="2" max="2" width="15.75390625" style="0" customWidth="1"/>
    <col min="3" max="3" width="22.75390625" style="0" customWidth="1"/>
    <col min="4" max="4" width="31.625" style="0" customWidth="1"/>
    <col min="5" max="5" width="31.875" style="0" customWidth="1"/>
    <col min="6" max="6" width="11.75390625" style="0" customWidth="1"/>
  </cols>
  <sheetData>
    <row r="1" spans="1:2" ht="15">
      <c r="A1" s="1" t="s">
        <v>0</v>
      </c>
      <c r="B1" s="1"/>
    </row>
    <row r="2" spans="1:2" ht="12.75">
      <c r="A2" s="2"/>
      <c r="B2" s="2"/>
    </row>
    <row r="3" spans="1:2" ht="12.75">
      <c r="A3" s="3" t="s">
        <v>1</v>
      </c>
      <c r="B3" s="3"/>
    </row>
    <row r="4" spans="1:5" ht="12.75">
      <c r="A4" s="4" t="s">
        <v>2</v>
      </c>
      <c r="B4" s="5">
        <f>3209052.57+B5+B6+B7</f>
        <v>7252729.57</v>
      </c>
      <c r="C4" s="6"/>
      <c r="D4" s="7"/>
      <c r="E4" s="8"/>
    </row>
    <row r="5" spans="1:5" ht="12.75">
      <c r="A5" s="9" t="s">
        <v>3</v>
      </c>
      <c r="B5" s="10">
        <v>2000000</v>
      </c>
      <c r="C5" s="11"/>
      <c r="D5" s="12"/>
      <c r="E5" s="13"/>
    </row>
    <row r="6" spans="1:5" ht="12.75">
      <c r="A6" s="9" t="s">
        <v>4</v>
      </c>
      <c r="B6" s="10">
        <v>479837</v>
      </c>
      <c r="C6" s="11"/>
      <c r="D6" s="12"/>
      <c r="E6" s="13"/>
    </row>
    <row r="7" spans="1:5" ht="12.75">
      <c r="A7" s="9" t="s">
        <v>5</v>
      </c>
      <c r="B7" s="10">
        <v>1563840</v>
      </c>
      <c r="C7" s="14"/>
      <c r="D7" s="12"/>
      <c r="E7" s="13"/>
    </row>
    <row r="8" spans="1:5" ht="12.75">
      <c r="A8" s="9"/>
      <c r="B8" s="10"/>
      <c r="C8" s="11"/>
      <c r="D8" s="12"/>
      <c r="E8" s="15"/>
    </row>
    <row r="9" spans="1:5" ht="12.75">
      <c r="A9" s="4" t="s">
        <v>6</v>
      </c>
      <c r="B9" s="5">
        <v>1118237.54</v>
      </c>
      <c r="C9" s="6"/>
      <c r="D9" s="7"/>
      <c r="E9" s="8"/>
    </row>
    <row r="10" spans="1:5" ht="12.75">
      <c r="A10" s="9"/>
      <c r="B10" s="5"/>
      <c r="C10" s="14"/>
      <c r="D10" s="12"/>
      <c r="E10" s="15"/>
    </row>
    <row r="11" spans="1:5" ht="12.75">
      <c r="A11" s="4" t="s">
        <v>7</v>
      </c>
      <c r="B11" s="5">
        <v>3293251</v>
      </c>
      <c r="D11" s="7"/>
      <c r="E11" s="8"/>
    </row>
    <row r="12" spans="1:5" ht="12.75">
      <c r="A12" s="9" t="s">
        <v>3</v>
      </c>
      <c r="B12" s="10">
        <v>2401946</v>
      </c>
      <c r="D12" s="12"/>
      <c r="E12" s="13"/>
    </row>
    <row r="13" spans="1:5" ht="12.75">
      <c r="A13" s="9"/>
      <c r="B13" s="16"/>
      <c r="D13" s="12"/>
      <c r="E13" s="12"/>
    </row>
    <row r="14" spans="1:5" ht="12.75">
      <c r="A14" s="4" t="s">
        <v>8</v>
      </c>
      <c r="B14" s="5">
        <v>1474892</v>
      </c>
      <c r="D14" s="7"/>
      <c r="E14" s="8"/>
    </row>
    <row r="15" spans="1:2" ht="12.75">
      <c r="A15" s="17"/>
      <c r="B15" s="6"/>
    </row>
    <row r="16" spans="1:2" ht="12.75">
      <c r="A16" s="17"/>
      <c r="B16" s="6"/>
    </row>
    <row r="17" spans="1:2" ht="12.75">
      <c r="A17" s="3" t="s">
        <v>9</v>
      </c>
      <c r="B17" s="3"/>
    </row>
    <row r="18" spans="1:2" ht="12.75">
      <c r="A18" s="18" t="s">
        <v>10</v>
      </c>
      <c r="B18" s="18"/>
    </row>
    <row r="19" spans="1:2" ht="12.75">
      <c r="A19" s="4" t="s">
        <v>11</v>
      </c>
      <c r="B19" s="5">
        <v>28716</v>
      </c>
    </row>
    <row r="20" spans="1:2" ht="12.75">
      <c r="A20" s="9" t="s">
        <v>12</v>
      </c>
      <c r="B20" s="10"/>
    </row>
    <row r="21" spans="1:2" ht="12.75">
      <c r="A21" s="14"/>
      <c r="B21" s="11"/>
    </row>
    <row r="23" spans="1:2" ht="12.75">
      <c r="A23" s="3" t="s">
        <v>13</v>
      </c>
      <c r="B23" s="3"/>
    </row>
    <row r="24" spans="1:2" ht="12.75">
      <c r="A24" s="4" t="s">
        <v>2</v>
      </c>
      <c r="B24" s="5">
        <f>34539+B25+B26+B27</f>
        <v>1386178</v>
      </c>
    </row>
    <row r="25" spans="1:2" ht="12.75">
      <c r="A25" s="9" t="s">
        <v>3</v>
      </c>
      <c r="B25" s="10">
        <v>630000</v>
      </c>
    </row>
    <row r="26" spans="1:2" ht="12.75">
      <c r="A26" s="9" t="s">
        <v>14</v>
      </c>
      <c r="B26" s="10">
        <v>700000</v>
      </c>
    </row>
    <row r="27" spans="1:3" ht="12.75">
      <c r="A27" s="9" t="s">
        <v>15</v>
      </c>
      <c r="B27" s="10">
        <v>21639</v>
      </c>
      <c r="C27" s="11"/>
    </row>
    <row r="28" spans="1:3" ht="12.75">
      <c r="A28" s="9"/>
      <c r="B28" s="5"/>
      <c r="C28" s="14"/>
    </row>
    <row r="29" spans="1:3" ht="12.75">
      <c r="A29" s="4" t="s">
        <v>6</v>
      </c>
      <c r="B29" s="5">
        <v>492233</v>
      </c>
      <c r="C29" s="14"/>
    </row>
    <row r="30" spans="1:3" ht="12.75">
      <c r="A30" s="9"/>
      <c r="B30" s="5"/>
      <c r="C30" s="14"/>
    </row>
    <row r="31" spans="1:3" ht="12.75">
      <c r="A31" s="4" t="s">
        <v>7</v>
      </c>
      <c r="B31" s="5">
        <v>981320</v>
      </c>
      <c r="C31" s="14"/>
    </row>
    <row r="32" spans="1:3" ht="12.75">
      <c r="A32" s="9" t="s">
        <v>3</v>
      </c>
      <c r="B32" s="10">
        <v>736000</v>
      </c>
      <c r="C32" s="14"/>
    </row>
    <row r="33" spans="1:3" ht="12.75">
      <c r="A33" s="9" t="s">
        <v>14</v>
      </c>
      <c r="B33" s="10">
        <v>162360</v>
      </c>
      <c r="C33" s="14"/>
    </row>
    <row r="34" spans="1:3" ht="12.75">
      <c r="A34" s="9" t="s">
        <v>16</v>
      </c>
      <c r="B34" s="10">
        <v>66487</v>
      </c>
      <c r="C34" s="11"/>
    </row>
    <row r="35" spans="1:3" ht="12.75">
      <c r="A35" s="9"/>
      <c r="B35" s="16"/>
      <c r="C35" s="14"/>
    </row>
    <row r="36" spans="1:2" ht="12.75">
      <c r="A36" s="4" t="s">
        <v>8</v>
      </c>
      <c r="B36" s="5">
        <v>527515</v>
      </c>
    </row>
    <row r="39" spans="1:3" ht="25.5" customHeight="1">
      <c r="A39" s="19" t="s">
        <v>17</v>
      </c>
      <c r="B39" s="19"/>
      <c r="C39" s="20"/>
    </row>
    <row r="40" spans="1:4" ht="12.75">
      <c r="A40" s="4" t="s">
        <v>2</v>
      </c>
      <c r="B40" s="5">
        <v>14473010.42</v>
      </c>
      <c r="C40" s="14"/>
      <c r="D40" s="14"/>
    </row>
    <row r="41" spans="1:4" ht="12.75">
      <c r="A41" s="9" t="s">
        <v>3</v>
      </c>
      <c r="B41" s="10">
        <v>11436787</v>
      </c>
      <c r="C41" s="14"/>
      <c r="D41" s="11"/>
    </row>
    <row r="42" spans="1:4" ht="12.75">
      <c r="A42" s="9" t="s">
        <v>14</v>
      </c>
      <c r="B42" s="10">
        <v>378400</v>
      </c>
      <c r="C42" s="14"/>
      <c r="D42" s="6"/>
    </row>
    <row r="43" spans="1:4" ht="12.75">
      <c r="A43" s="9" t="s">
        <v>18</v>
      </c>
      <c r="B43" s="10">
        <v>23610.57</v>
      </c>
      <c r="C43" s="11"/>
      <c r="D43" s="14"/>
    </row>
    <row r="44" spans="1:4" ht="12.75">
      <c r="A44" s="9"/>
      <c r="B44" s="5"/>
      <c r="C44" s="14"/>
      <c r="D44" s="14"/>
    </row>
    <row r="45" spans="1:4" ht="12.75">
      <c r="A45" s="4" t="s">
        <v>6</v>
      </c>
      <c r="B45" s="5">
        <v>8261784.15</v>
      </c>
      <c r="C45" s="14"/>
      <c r="D45" s="11"/>
    </row>
    <row r="46" spans="1:4" ht="12.75">
      <c r="A46" s="9"/>
      <c r="B46" s="5"/>
      <c r="C46" s="14"/>
      <c r="D46" s="6"/>
    </row>
    <row r="47" spans="1:4" ht="12.75">
      <c r="A47" s="4" t="s">
        <v>7</v>
      </c>
      <c r="B47" s="5">
        <v>9139630</v>
      </c>
      <c r="C47" s="14"/>
      <c r="D47" s="14"/>
    </row>
    <row r="48" spans="1:4" ht="12.75">
      <c r="A48" s="9" t="s">
        <v>3</v>
      </c>
      <c r="B48" s="10">
        <v>6660000</v>
      </c>
      <c r="C48" s="14"/>
      <c r="D48" s="14"/>
    </row>
    <row r="49" spans="1:4" ht="12.75">
      <c r="A49" s="9" t="s">
        <v>14</v>
      </c>
      <c r="B49" s="10">
        <v>99291</v>
      </c>
      <c r="C49" s="14"/>
      <c r="D49" s="14"/>
    </row>
    <row r="50" spans="1:4" ht="12.75">
      <c r="A50" s="9" t="s">
        <v>16</v>
      </c>
      <c r="B50" s="10">
        <v>16632</v>
      </c>
      <c r="C50" s="6"/>
      <c r="D50" s="14"/>
    </row>
    <row r="51" spans="1:4" ht="12.75">
      <c r="A51" s="9"/>
      <c r="B51" s="5"/>
      <c r="C51" s="14"/>
      <c r="D51" s="14"/>
    </row>
    <row r="52" spans="1:2" ht="12.75">
      <c r="A52" s="4" t="s">
        <v>8</v>
      </c>
      <c r="B52" s="5">
        <v>6600457</v>
      </c>
    </row>
    <row r="55" spans="1:2" ht="12.75">
      <c r="A55" s="3" t="s">
        <v>19</v>
      </c>
      <c r="B55" s="3"/>
    </row>
    <row r="56" spans="1:2" ht="12.75">
      <c r="A56" s="4" t="s">
        <v>2</v>
      </c>
      <c r="B56" s="5">
        <v>1074676.46</v>
      </c>
    </row>
    <row r="57" spans="1:2" ht="12.75">
      <c r="A57" s="9" t="s">
        <v>3</v>
      </c>
      <c r="B57" s="10">
        <v>322500</v>
      </c>
    </row>
    <row r="58" spans="1:2" ht="12.75">
      <c r="A58" s="9" t="s">
        <v>20</v>
      </c>
      <c r="B58" s="10">
        <v>258000</v>
      </c>
    </row>
    <row r="59" spans="1:3" ht="12.75">
      <c r="A59" s="9" t="s">
        <v>5</v>
      </c>
      <c r="B59" s="10">
        <v>150989</v>
      </c>
      <c r="C59" s="21"/>
    </row>
    <row r="60" spans="1:2" ht="12.75">
      <c r="A60" s="9"/>
      <c r="B60" s="5"/>
    </row>
    <row r="61" spans="1:2" ht="12.75">
      <c r="A61" s="4" t="s">
        <v>6</v>
      </c>
      <c r="B61" s="5">
        <v>382720.56</v>
      </c>
    </row>
    <row r="62" spans="1:3" ht="12.75">
      <c r="A62" s="4" t="s">
        <v>21</v>
      </c>
      <c r="B62" s="5">
        <v>146143.58</v>
      </c>
      <c r="C62" s="22"/>
    </row>
    <row r="63" spans="1:2" ht="12.75">
      <c r="A63" s="9"/>
      <c r="B63" s="5"/>
    </row>
    <row r="64" spans="1:2" ht="12.75">
      <c r="A64" s="4" t="s">
        <v>7</v>
      </c>
      <c r="B64" s="5">
        <v>5882114</v>
      </c>
    </row>
    <row r="65" spans="1:3" ht="12.75">
      <c r="A65" s="9" t="s">
        <v>3</v>
      </c>
      <c r="B65" s="10">
        <v>640200</v>
      </c>
      <c r="C65" s="21"/>
    </row>
    <row r="66" spans="1:2" ht="12.75">
      <c r="A66" s="9" t="s">
        <v>14</v>
      </c>
      <c r="B66" s="10">
        <v>5065000</v>
      </c>
    </row>
    <row r="67" spans="1:2" ht="12.75">
      <c r="A67" s="9"/>
      <c r="B67" s="5"/>
    </row>
    <row r="68" spans="1:2" ht="12.75">
      <c r="A68" s="4" t="s">
        <v>8</v>
      </c>
      <c r="B68" s="5">
        <v>440606</v>
      </c>
    </row>
    <row r="71" spans="1:2" ht="12.75">
      <c r="A71" s="3" t="s">
        <v>22</v>
      </c>
      <c r="B71" s="3"/>
    </row>
    <row r="72" spans="1:2" ht="12.75">
      <c r="A72" s="4" t="s">
        <v>23</v>
      </c>
      <c r="B72" s="5">
        <f>4863419.81+B75</f>
        <v>6225759.81</v>
      </c>
    </row>
    <row r="73" spans="1:2" ht="12.75">
      <c r="A73" s="9" t="s">
        <v>3</v>
      </c>
      <c r="B73" s="10">
        <v>2200000</v>
      </c>
    </row>
    <row r="74" spans="1:2" ht="12.75">
      <c r="A74" s="9" t="s">
        <v>24</v>
      </c>
      <c r="B74" s="10">
        <v>1040000</v>
      </c>
    </row>
    <row r="75" spans="1:2" ht="12.75">
      <c r="A75" s="9" t="s">
        <v>5</v>
      </c>
      <c r="B75" s="10">
        <v>1362340</v>
      </c>
    </row>
    <row r="76" spans="1:2" ht="12.75">
      <c r="A76" s="9"/>
      <c r="B76" s="5"/>
    </row>
    <row r="77" spans="1:2" ht="12.75">
      <c r="A77" s="4" t="s">
        <v>6</v>
      </c>
      <c r="B77" s="5">
        <v>724930.13</v>
      </c>
    </row>
    <row r="78" spans="1:2" ht="12.75">
      <c r="A78" s="4" t="s">
        <v>25</v>
      </c>
      <c r="B78" s="5">
        <v>980157.93</v>
      </c>
    </row>
    <row r="79" spans="1:4" ht="12.75">
      <c r="A79" s="9"/>
      <c r="B79" s="5"/>
      <c r="C79" s="14"/>
      <c r="D79" s="14"/>
    </row>
    <row r="80" spans="1:4" ht="12.75">
      <c r="A80" s="4" t="s">
        <v>7</v>
      </c>
      <c r="B80" s="5">
        <v>5239790</v>
      </c>
      <c r="C80" s="6"/>
      <c r="D80" s="14"/>
    </row>
    <row r="81" spans="1:4" ht="12.75">
      <c r="A81" s="9" t="s">
        <v>3</v>
      </c>
      <c r="B81" s="10">
        <v>1960000</v>
      </c>
      <c r="C81" s="23"/>
      <c r="D81" s="14"/>
    </row>
    <row r="82" spans="1:4" ht="12.75">
      <c r="A82" s="9" t="s">
        <v>14</v>
      </c>
      <c r="B82" s="10">
        <v>1329900</v>
      </c>
      <c r="C82" s="23"/>
      <c r="D82" s="14"/>
    </row>
    <row r="83" spans="1:4" ht="12.75">
      <c r="A83" s="9" t="s">
        <v>16</v>
      </c>
      <c r="B83" s="10">
        <v>250000</v>
      </c>
      <c r="C83" s="23"/>
      <c r="D83" s="14"/>
    </row>
    <row r="84" spans="1:4" ht="12.75">
      <c r="A84" s="9"/>
      <c r="B84" s="24"/>
      <c r="C84" s="25"/>
      <c r="D84" s="14"/>
    </row>
    <row r="85" spans="1:4" ht="12.75">
      <c r="A85" s="4" t="s">
        <v>8</v>
      </c>
      <c r="B85" s="5">
        <v>1369918</v>
      </c>
      <c r="C85" s="23"/>
      <c r="D85" s="14"/>
    </row>
    <row r="88" spans="1:2" ht="25.5" customHeight="1">
      <c r="A88" s="19" t="s">
        <v>26</v>
      </c>
      <c r="B88" s="19"/>
    </row>
    <row r="89" spans="1:2" ht="12.75">
      <c r="A89" s="4" t="s">
        <v>27</v>
      </c>
      <c r="B89" s="5">
        <v>816630.52</v>
      </c>
    </row>
    <row r="90" spans="1:2" ht="12.75">
      <c r="A90" s="9" t="s">
        <v>3</v>
      </c>
      <c r="B90" s="10">
        <v>675000</v>
      </c>
    </row>
    <row r="91" spans="1:2" ht="12.75">
      <c r="A91" s="9"/>
      <c r="B91" s="5"/>
    </row>
    <row r="92" spans="1:2" ht="12.75">
      <c r="A92" s="4" t="s">
        <v>6</v>
      </c>
      <c r="B92" s="5">
        <f>177034.51+49304.34</f>
        <v>226338.85</v>
      </c>
    </row>
    <row r="93" spans="1:2" ht="12.75">
      <c r="A93" s="9"/>
      <c r="B93" s="5"/>
    </row>
    <row r="94" spans="1:2" ht="12.75">
      <c r="A94" s="4" t="s">
        <v>7</v>
      </c>
      <c r="B94" s="5">
        <v>919459</v>
      </c>
    </row>
    <row r="95" spans="1:2" ht="12.75">
      <c r="A95" s="9" t="s">
        <v>3</v>
      </c>
      <c r="B95" s="10">
        <v>820000</v>
      </c>
    </row>
    <row r="96" spans="1:2" ht="12.75">
      <c r="A96" s="9" t="s">
        <v>16</v>
      </c>
      <c r="B96" s="10">
        <v>23445</v>
      </c>
    </row>
    <row r="97" spans="1:2" ht="12.75">
      <c r="A97" s="9"/>
      <c r="B97" s="10"/>
    </row>
    <row r="98" spans="1:2" ht="12.75">
      <c r="A98" s="4" t="s">
        <v>8</v>
      </c>
      <c r="B98" s="5">
        <v>158187</v>
      </c>
    </row>
    <row r="101" spans="1:2" ht="12.75">
      <c r="A101" s="3" t="s">
        <v>28</v>
      </c>
      <c r="B101" s="3"/>
    </row>
    <row r="102" spans="1:2" ht="12.75">
      <c r="A102" s="4" t="s">
        <v>27</v>
      </c>
      <c r="B102" s="5">
        <v>2123514.1</v>
      </c>
    </row>
    <row r="103" spans="1:4" ht="12.75">
      <c r="A103" s="9" t="s">
        <v>3</v>
      </c>
      <c r="B103" s="10">
        <v>935915</v>
      </c>
      <c r="D103" s="26"/>
    </row>
    <row r="104" spans="1:2" ht="12.75">
      <c r="A104" s="9" t="s">
        <v>29</v>
      </c>
      <c r="B104" s="10">
        <v>306600</v>
      </c>
    </row>
    <row r="105" spans="1:2" ht="12.75">
      <c r="A105" s="9" t="s">
        <v>30</v>
      </c>
      <c r="B105" s="10">
        <v>512000</v>
      </c>
    </row>
    <row r="106" spans="1:2" ht="12.75">
      <c r="A106" s="9" t="s">
        <v>5</v>
      </c>
      <c r="B106" s="10">
        <v>249691</v>
      </c>
    </row>
    <row r="107" spans="1:2" ht="12.75">
      <c r="A107" s="9" t="s">
        <v>31</v>
      </c>
      <c r="B107" s="10">
        <v>16364</v>
      </c>
    </row>
    <row r="108" spans="1:2" ht="12.75">
      <c r="A108" s="9"/>
      <c r="B108" s="5"/>
    </row>
    <row r="109" spans="1:2" ht="12.75">
      <c r="A109" s="4" t="s">
        <v>6</v>
      </c>
      <c r="B109" s="5">
        <v>627431.41</v>
      </c>
    </row>
    <row r="110" spans="1:4" ht="12.75">
      <c r="A110" s="9"/>
      <c r="B110" s="5"/>
      <c r="D110" s="11"/>
    </row>
    <row r="111" spans="1:4" ht="12.75">
      <c r="A111" s="4" t="s">
        <v>7</v>
      </c>
      <c r="B111" s="5">
        <v>1553973</v>
      </c>
      <c r="D111" s="14"/>
    </row>
    <row r="112" spans="1:2" ht="12.75">
      <c r="A112" s="9" t="s">
        <v>3</v>
      </c>
      <c r="B112" s="10">
        <v>1131948</v>
      </c>
    </row>
    <row r="113" spans="1:2" ht="12.75">
      <c r="A113" s="9" t="s">
        <v>32</v>
      </c>
      <c r="B113" s="10">
        <v>195000</v>
      </c>
    </row>
    <row r="114" spans="1:2" ht="12.75">
      <c r="A114" s="9" t="s">
        <v>33</v>
      </c>
      <c r="B114" s="10">
        <v>52707</v>
      </c>
    </row>
    <row r="115" spans="1:2" ht="12.75">
      <c r="A115" s="9"/>
      <c r="B115" s="10"/>
    </row>
    <row r="116" spans="1:3" ht="12.75">
      <c r="A116" s="4" t="s">
        <v>8</v>
      </c>
      <c r="B116" s="5">
        <f>471258+131328</f>
        <v>602586</v>
      </c>
      <c r="C116" s="27"/>
    </row>
    <row r="119" spans="1:3" ht="25.5" customHeight="1">
      <c r="A119" s="19" t="s">
        <v>34</v>
      </c>
      <c r="B119" s="19"/>
      <c r="C119" s="20"/>
    </row>
    <row r="120" spans="1:4" ht="12.75">
      <c r="A120" s="4" t="s">
        <v>2</v>
      </c>
      <c r="B120" s="5">
        <v>14037412.78</v>
      </c>
      <c r="C120" s="14"/>
      <c r="D120" s="14"/>
    </row>
    <row r="121" spans="1:4" ht="12.75">
      <c r="A121" s="9" t="s">
        <v>3</v>
      </c>
      <c r="B121" s="10">
        <v>10360000</v>
      </c>
      <c r="C121" s="14"/>
      <c r="D121" s="11"/>
    </row>
    <row r="122" spans="1:4" ht="12.75">
      <c r="A122" s="9" t="s">
        <v>18</v>
      </c>
      <c r="B122" s="10">
        <v>6154.83</v>
      </c>
      <c r="C122" s="11"/>
      <c r="D122" s="6"/>
    </row>
    <row r="123" spans="1:4" ht="12.75">
      <c r="A123" s="9"/>
      <c r="B123" s="5"/>
      <c r="C123" s="14"/>
      <c r="D123" s="14"/>
    </row>
    <row r="124" spans="1:4" ht="12.75">
      <c r="A124" s="4" t="s">
        <v>6</v>
      </c>
      <c r="B124" s="5">
        <v>7482031.98</v>
      </c>
      <c r="C124" s="14"/>
      <c r="D124" s="14"/>
    </row>
    <row r="125" spans="1:4" ht="12.75">
      <c r="A125" s="9"/>
      <c r="B125" s="5"/>
      <c r="C125" s="14"/>
      <c r="D125" s="11"/>
    </row>
    <row r="126" spans="1:4" ht="12.75">
      <c r="A126" s="4" t="s">
        <v>7</v>
      </c>
      <c r="B126" s="5">
        <v>9112824</v>
      </c>
      <c r="C126" s="14"/>
      <c r="D126" s="6"/>
    </row>
    <row r="127" spans="1:4" ht="12.75">
      <c r="A127" s="9" t="s">
        <v>3</v>
      </c>
      <c r="B127" s="10">
        <v>6400000</v>
      </c>
      <c r="C127" s="14"/>
      <c r="D127" s="14"/>
    </row>
    <row r="128" spans="1:2" ht="12.75">
      <c r="A128" s="9"/>
      <c r="B128" s="5"/>
    </row>
    <row r="129" spans="1:2" ht="12.75">
      <c r="A129" s="4" t="s">
        <v>8</v>
      </c>
      <c r="B129" s="5">
        <v>5997520</v>
      </c>
    </row>
    <row r="132" spans="1:2" ht="12.75" customHeight="1">
      <c r="A132" s="19" t="s">
        <v>35</v>
      </c>
      <c r="B132" s="19"/>
    </row>
    <row r="133" spans="1:2" ht="12.75">
      <c r="A133" s="4" t="s">
        <v>2</v>
      </c>
      <c r="B133" s="5">
        <v>26710235.87</v>
      </c>
    </row>
    <row r="134" spans="1:2" ht="12.75">
      <c r="A134" s="9" t="s">
        <v>3</v>
      </c>
      <c r="B134" s="10">
        <v>13300000</v>
      </c>
    </row>
    <row r="135" spans="1:2" ht="12.75">
      <c r="A135" s="9" t="s">
        <v>14</v>
      </c>
      <c r="B135" s="10">
        <v>1575728.37</v>
      </c>
    </row>
    <row r="136" spans="1:2" ht="12.75">
      <c r="A136" s="9" t="s">
        <v>36</v>
      </c>
      <c r="B136" s="10">
        <v>9095000</v>
      </c>
    </row>
    <row r="137" spans="1:2" ht="12.75">
      <c r="A137" s="9"/>
      <c r="B137" s="5"/>
    </row>
    <row r="138" spans="1:2" ht="12.75">
      <c r="A138" s="4" t="s">
        <v>6</v>
      </c>
      <c r="B138" s="5">
        <v>11405792.08</v>
      </c>
    </row>
    <row r="139" spans="1:2" ht="12.75">
      <c r="A139" s="9"/>
      <c r="B139" s="5"/>
    </row>
    <row r="140" spans="1:2" ht="12.75">
      <c r="A140" s="4" t="s">
        <v>7</v>
      </c>
      <c r="B140" s="5">
        <v>20897079</v>
      </c>
    </row>
    <row r="141" spans="1:2" ht="12.75">
      <c r="A141" s="9" t="s">
        <v>3</v>
      </c>
      <c r="B141" s="10">
        <v>16691200</v>
      </c>
    </row>
    <row r="142" spans="1:2" ht="12.75">
      <c r="A142" s="9" t="s">
        <v>16</v>
      </c>
      <c r="B142" s="10">
        <v>1475395</v>
      </c>
    </row>
    <row r="143" spans="1:2" ht="12.75">
      <c r="A143" s="9"/>
      <c r="B143" s="5"/>
    </row>
    <row r="144" spans="1:2" ht="12.75">
      <c r="A144" s="4" t="s">
        <v>8</v>
      </c>
      <c r="B144" s="5">
        <v>13508499</v>
      </c>
    </row>
    <row r="147" spans="1:2" ht="12.75" customHeight="1">
      <c r="A147" s="19" t="s">
        <v>37</v>
      </c>
      <c r="B147" s="19"/>
    </row>
    <row r="148" spans="1:2" ht="12.75">
      <c r="A148" s="4" t="s">
        <v>2</v>
      </c>
      <c r="B148" s="5">
        <v>4321623.66</v>
      </c>
    </row>
    <row r="149" spans="1:2" ht="12.75">
      <c r="A149" s="9" t="s">
        <v>3</v>
      </c>
      <c r="B149" s="10">
        <v>1900000</v>
      </c>
    </row>
    <row r="150" spans="1:2" ht="12.75">
      <c r="A150" s="9" t="s">
        <v>18</v>
      </c>
      <c r="B150" s="10">
        <v>2168577.6</v>
      </c>
    </row>
    <row r="151" spans="1:2" ht="12.75">
      <c r="A151" s="9"/>
      <c r="B151" s="5"/>
    </row>
    <row r="152" spans="1:2" ht="12.75">
      <c r="A152" s="4" t="s">
        <v>6</v>
      </c>
      <c r="B152" s="5">
        <v>598951.99</v>
      </c>
    </row>
    <row r="153" spans="1:2" ht="12.75">
      <c r="A153" s="9"/>
      <c r="B153" s="5"/>
    </row>
    <row r="154" spans="1:2" ht="12.75">
      <c r="A154" s="4" t="s">
        <v>7</v>
      </c>
      <c r="B154" s="5">
        <v>5025430</v>
      </c>
    </row>
    <row r="155" spans="1:2" ht="12.75">
      <c r="A155" s="9" t="s">
        <v>3</v>
      </c>
      <c r="B155" s="10">
        <v>3623295</v>
      </c>
    </row>
    <row r="156" spans="1:3" ht="12.75">
      <c r="A156" s="9" t="s">
        <v>14</v>
      </c>
      <c r="B156" s="10">
        <v>297660</v>
      </c>
      <c r="C156" s="28"/>
    </row>
    <row r="157" spans="1:3" ht="12.75">
      <c r="A157" s="9" t="s">
        <v>16</v>
      </c>
      <c r="B157" s="10">
        <v>452302</v>
      </c>
      <c r="C157" s="29"/>
    </row>
    <row r="158" spans="1:3" ht="12.75">
      <c r="A158" s="9"/>
      <c r="B158" s="5"/>
      <c r="C158" s="11"/>
    </row>
    <row r="159" spans="1:3" ht="12.75">
      <c r="A159" s="4" t="s">
        <v>8</v>
      </c>
      <c r="B159" s="5">
        <v>736541</v>
      </c>
      <c r="C159" s="14"/>
    </row>
    <row r="162" spans="1:2" ht="12.75" customHeight="1">
      <c r="A162" s="19" t="s">
        <v>38</v>
      </c>
      <c r="B162" s="19"/>
    </row>
    <row r="163" spans="1:2" ht="12.75">
      <c r="A163" s="4" t="s">
        <v>2</v>
      </c>
      <c r="B163" s="5">
        <v>1375190.74</v>
      </c>
    </row>
    <row r="164" spans="1:2" ht="12.75">
      <c r="A164" s="9" t="s">
        <v>3</v>
      </c>
      <c r="B164" s="10">
        <v>650000</v>
      </c>
    </row>
    <row r="165" spans="1:2" ht="12.75">
      <c r="A165" s="9"/>
      <c r="B165" s="10"/>
    </row>
    <row r="166" spans="1:2" ht="12.75">
      <c r="A166" s="4" t="s">
        <v>6</v>
      </c>
      <c r="B166" s="5">
        <f>204002.56+29727.46</f>
        <v>233730.02</v>
      </c>
    </row>
    <row r="167" spans="1:2" ht="12.75">
      <c r="A167" s="9"/>
      <c r="B167" s="5"/>
    </row>
    <row r="168" spans="1:2" ht="12.75">
      <c r="A168" s="4" t="s">
        <v>7</v>
      </c>
      <c r="B168" s="5">
        <v>1292762</v>
      </c>
    </row>
    <row r="169" spans="1:2" ht="12.75">
      <c r="A169" s="9" t="s">
        <v>3</v>
      </c>
      <c r="B169" s="10">
        <v>810000</v>
      </c>
    </row>
    <row r="170" spans="1:2" ht="12.75">
      <c r="A170" s="9" t="s">
        <v>16</v>
      </c>
      <c r="B170" s="10">
        <v>257302</v>
      </c>
    </row>
    <row r="171" spans="1:2" ht="12.75">
      <c r="A171" s="9"/>
      <c r="B171" s="5"/>
    </row>
    <row r="172" spans="1:2" ht="12.75">
      <c r="A172" s="4" t="s">
        <v>8</v>
      </c>
      <c r="B172" s="5">
        <v>174426</v>
      </c>
    </row>
    <row r="175" spans="1:2" ht="12.75" customHeight="1">
      <c r="A175" s="19" t="s">
        <v>39</v>
      </c>
      <c r="B175" s="19"/>
    </row>
    <row r="176" spans="1:2" ht="12.75">
      <c r="A176" s="4" t="s">
        <v>2</v>
      </c>
      <c r="B176" s="5">
        <f>184268.5+B177</f>
        <v>394268.5</v>
      </c>
    </row>
    <row r="177" spans="1:2" ht="12.75">
      <c r="A177" s="9" t="s">
        <v>3</v>
      </c>
      <c r="B177" s="10">
        <v>210000</v>
      </c>
    </row>
    <row r="178" spans="1:2" ht="12.75">
      <c r="A178" s="9"/>
      <c r="B178" s="10"/>
    </row>
    <row r="179" spans="1:2" ht="12.75">
      <c r="A179" s="4" t="s">
        <v>6</v>
      </c>
      <c r="B179" s="5">
        <v>241343.88</v>
      </c>
    </row>
    <row r="180" spans="1:2" ht="12.75">
      <c r="A180" s="9"/>
      <c r="B180" s="5"/>
    </row>
    <row r="181" spans="1:2" ht="12.75">
      <c r="A181" s="4" t="s">
        <v>7</v>
      </c>
      <c r="B181" s="5">
        <v>223951</v>
      </c>
    </row>
    <row r="182" spans="1:2" ht="12.75">
      <c r="A182" s="9" t="s">
        <v>40</v>
      </c>
      <c r="B182" s="30">
        <v>0</v>
      </c>
    </row>
    <row r="183" spans="1:2" ht="12.75">
      <c r="A183" s="9"/>
      <c r="B183" s="5"/>
    </row>
    <row r="184" spans="1:2" ht="12.75">
      <c r="A184" s="4" t="s">
        <v>8</v>
      </c>
      <c r="B184" s="5">
        <v>252808</v>
      </c>
    </row>
    <row r="187" spans="1:3" ht="25.5" customHeight="1">
      <c r="A187" s="19" t="s">
        <v>41</v>
      </c>
      <c r="B187" s="19"/>
      <c r="C187" s="31"/>
    </row>
    <row r="188" spans="1:2" ht="12.75">
      <c r="A188" s="4" t="s">
        <v>2</v>
      </c>
      <c r="B188" s="5">
        <v>809099.37</v>
      </c>
    </row>
    <row r="189" spans="1:2" ht="12.75">
      <c r="A189" s="9" t="s">
        <v>3</v>
      </c>
      <c r="B189" s="10">
        <v>250000</v>
      </c>
    </row>
    <row r="190" spans="1:2" ht="12.75">
      <c r="A190" s="9" t="s">
        <v>16</v>
      </c>
      <c r="B190" s="10">
        <v>503683</v>
      </c>
    </row>
    <row r="191" spans="1:2" ht="12.75">
      <c r="A191" s="9"/>
      <c r="B191" s="5"/>
    </row>
    <row r="192" spans="1:2" ht="12.75">
      <c r="A192" s="4" t="s">
        <v>6</v>
      </c>
      <c r="B192" s="5">
        <v>92491.89</v>
      </c>
    </row>
    <row r="193" spans="1:2" ht="12.75">
      <c r="A193" s="9"/>
      <c r="B193" s="5"/>
    </row>
    <row r="194" spans="1:2" ht="12.75">
      <c r="A194" s="4" t="s">
        <v>7</v>
      </c>
      <c r="B194" s="5">
        <v>399748</v>
      </c>
    </row>
    <row r="195" spans="1:2" ht="12.75">
      <c r="A195" s="9" t="s">
        <v>3</v>
      </c>
      <c r="B195" s="10">
        <v>260000</v>
      </c>
    </row>
    <row r="196" spans="1:2" ht="12.75">
      <c r="A196" s="9"/>
      <c r="B196" s="5"/>
    </row>
    <row r="197" spans="1:4" ht="12.75">
      <c r="A197" s="4" t="s">
        <v>8</v>
      </c>
      <c r="B197" s="5">
        <v>123747</v>
      </c>
      <c r="C197" s="6"/>
      <c r="D197" s="14"/>
    </row>
    <row r="198" spans="3:4" ht="12.75">
      <c r="C198" s="14"/>
      <c r="D198" s="27"/>
    </row>
    <row r="199" spans="3:4" ht="12.75">
      <c r="C199" s="14"/>
      <c r="D199" s="27"/>
    </row>
    <row r="200" spans="1:3" ht="12.75" customHeight="1">
      <c r="A200" s="19" t="s">
        <v>42</v>
      </c>
      <c r="B200" s="19"/>
      <c r="C200" s="11"/>
    </row>
    <row r="201" spans="1:3" ht="12.75">
      <c r="A201" s="4" t="s">
        <v>2</v>
      </c>
      <c r="B201" s="5">
        <v>13378236</v>
      </c>
      <c r="C201" s="11"/>
    </row>
    <row r="202" spans="1:5" ht="12.75">
      <c r="A202" s="9" t="s">
        <v>3</v>
      </c>
      <c r="B202" s="10">
        <v>2500000</v>
      </c>
      <c r="C202" s="11"/>
      <c r="D202" s="14"/>
      <c r="E202" s="14"/>
    </row>
    <row r="203" spans="1:5" ht="12.75">
      <c r="A203" s="9" t="s">
        <v>18</v>
      </c>
      <c r="B203" s="10">
        <v>7164861</v>
      </c>
      <c r="C203" s="11"/>
      <c r="D203" s="14"/>
      <c r="E203" s="14"/>
    </row>
    <row r="204" spans="1:5" ht="12.75">
      <c r="A204" s="9" t="s">
        <v>43</v>
      </c>
      <c r="B204" s="10"/>
      <c r="C204" s="11"/>
      <c r="D204" s="14"/>
      <c r="E204" s="14"/>
    </row>
    <row r="205" spans="1:5" ht="12.75">
      <c r="A205" s="9" t="s">
        <v>44</v>
      </c>
      <c r="B205" s="32"/>
      <c r="C205" s="11"/>
      <c r="D205" s="14"/>
      <c r="E205" s="14"/>
    </row>
    <row r="206" spans="1:5" ht="12.75">
      <c r="A206" s="9"/>
      <c r="B206" s="32"/>
      <c r="C206" s="11"/>
      <c r="D206" s="14"/>
      <c r="E206" s="14"/>
    </row>
    <row r="207" spans="1:5" ht="12.75">
      <c r="A207" s="4" t="s">
        <v>6</v>
      </c>
      <c r="B207" s="5">
        <v>1714130</v>
      </c>
      <c r="C207" s="11"/>
      <c r="D207" s="14"/>
      <c r="E207" s="14"/>
    </row>
    <row r="208" spans="1:4" ht="12.75">
      <c r="A208" s="9"/>
      <c r="B208" s="5"/>
      <c r="C208" s="33"/>
      <c r="D208" s="14"/>
    </row>
    <row r="209" spans="1:4" ht="12.75">
      <c r="A209" s="4" t="s">
        <v>7</v>
      </c>
      <c r="B209" s="5">
        <v>12252500</v>
      </c>
      <c r="C209" s="14"/>
      <c r="D209" s="34"/>
    </row>
    <row r="210" spans="1:4" ht="12.75">
      <c r="A210" s="9" t="s">
        <v>3</v>
      </c>
      <c r="B210" s="10">
        <v>2907000</v>
      </c>
      <c r="C210" s="14"/>
      <c r="D210" s="11"/>
    </row>
    <row r="211" spans="1:4" ht="12.75">
      <c r="A211" s="9" t="s">
        <v>16</v>
      </c>
      <c r="B211" s="10">
        <v>4139319</v>
      </c>
      <c r="C211" s="14"/>
      <c r="D211" s="33"/>
    </row>
    <row r="212" spans="1:4" ht="12.75">
      <c r="A212" s="9"/>
      <c r="B212" s="5"/>
      <c r="C212" s="14"/>
      <c r="D212" s="11"/>
    </row>
    <row r="213" spans="1:2" ht="12.75">
      <c r="A213" s="4" t="s">
        <v>8</v>
      </c>
      <c r="B213" s="5">
        <v>1814485</v>
      </c>
    </row>
    <row r="214" spans="1:2" ht="12.75">
      <c r="A214" s="17"/>
      <c r="B214" s="6"/>
    </row>
    <row r="215" ht="12.75">
      <c r="C215" s="35"/>
    </row>
    <row r="216" spans="1:2" ht="25.5" customHeight="1">
      <c r="A216" s="19" t="s">
        <v>45</v>
      </c>
      <c r="B216" s="19"/>
    </row>
    <row r="217" spans="1:2" ht="12.75">
      <c r="A217" s="18" t="s">
        <v>10</v>
      </c>
      <c r="B217" s="18"/>
    </row>
    <row r="218" spans="1:2" ht="12.75">
      <c r="A218" s="36"/>
      <c r="B218" s="36"/>
    </row>
    <row r="220" spans="1:7" ht="12.75" customHeight="1">
      <c r="A220" s="19" t="s">
        <v>46</v>
      </c>
      <c r="B220" s="19"/>
      <c r="D220" s="7"/>
      <c r="E220" s="8"/>
      <c r="F220" s="14"/>
      <c r="G220" s="14"/>
    </row>
    <row r="221" spans="1:7" ht="12.75">
      <c r="A221" s="4" t="s">
        <v>2</v>
      </c>
      <c r="B221" s="5">
        <v>1016964</v>
      </c>
      <c r="D221" s="12"/>
      <c r="E221" s="13"/>
      <c r="F221" s="14"/>
      <c r="G221" s="14"/>
    </row>
    <row r="222" spans="1:7" ht="12.75">
      <c r="A222" s="9" t="s">
        <v>3</v>
      </c>
      <c r="B222" s="10">
        <v>250000</v>
      </c>
      <c r="D222" s="12"/>
      <c r="E222" s="15"/>
      <c r="F222" s="14"/>
      <c r="G222" s="14"/>
    </row>
    <row r="223" spans="1:7" ht="12.75">
      <c r="A223" s="9"/>
      <c r="B223" s="5"/>
      <c r="D223" s="7"/>
      <c r="E223" s="8"/>
      <c r="F223" s="14"/>
      <c r="G223" s="14"/>
    </row>
    <row r="224" spans="1:7" ht="12.75">
      <c r="A224" s="4" t="s">
        <v>6</v>
      </c>
      <c r="B224" s="5">
        <v>1016700</v>
      </c>
      <c r="D224" s="12"/>
      <c r="E224" s="15"/>
      <c r="F224" s="14"/>
      <c r="G224" s="14"/>
    </row>
    <row r="225" spans="1:7" ht="12.75">
      <c r="A225" s="9"/>
      <c r="B225" s="5"/>
      <c r="D225" s="7"/>
      <c r="E225" s="15"/>
      <c r="F225" s="14"/>
      <c r="G225" s="14"/>
    </row>
    <row r="226" spans="1:7" ht="12.75">
      <c r="A226" s="37" t="s">
        <v>47</v>
      </c>
      <c r="B226" s="37"/>
      <c r="D226" s="14"/>
      <c r="E226" s="14"/>
      <c r="F226" s="14"/>
      <c r="G226" s="14"/>
    </row>
    <row r="229" spans="1:6" ht="12.75" customHeight="1">
      <c r="A229" s="19" t="s">
        <v>48</v>
      </c>
      <c r="B229" s="19"/>
      <c r="C229" s="14"/>
      <c r="D229" s="14"/>
      <c r="E229" s="14"/>
      <c r="F229" s="14"/>
    </row>
    <row r="230" spans="1:6" ht="12.75">
      <c r="A230" s="4" t="s">
        <v>2</v>
      </c>
      <c r="B230" s="5">
        <v>1241806.68</v>
      </c>
      <c r="C230" s="14"/>
      <c r="D230" s="14"/>
      <c r="E230" s="7"/>
      <c r="F230" s="8"/>
    </row>
    <row r="231" spans="1:6" ht="12.75">
      <c r="A231" s="9" t="s">
        <v>3</v>
      </c>
      <c r="B231" s="10">
        <v>856337</v>
      </c>
      <c r="C231" s="14"/>
      <c r="D231" s="14"/>
      <c r="E231" s="12"/>
      <c r="F231" s="13"/>
    </row>
    <row r="232" spans="1:6" ht="12.75">
      <c r="A232" s="9"/>
      <c r="B232" s="5"/>
      <c r="C232" s="14"/>
      <c r="D232" s="14"/>
      <c r="E232" s="12"/>
      <c r="F232" s="15"/>
    </row>
    <row r="233" spans="1:6" ht="12.75">
      <c r="A233" s="4" t="s">
        <v>6</v>
      </c>
      <c r="B233" s="5">
        <f>553350.01+152741.83</f>
        <v>706091.84</v>
      </c>
      <c r="C233" s="14"/>
      <c r="D233" s="14"/>
      <c r="E233" s="7"/>
      <c r="F233" s="8"/>
    </row>
    <row r="234" spans="1:6" ht="12.75">
      <c r="A234" s="9"/>
      <c r="B234" s="5"/>
      <c r="C234" s="14"/>
      <c r="D234" s="14"/>
      <c r="E234" s="12"/>
      <c r="F234" s="15"/>
    </row>
    <row r="235" spans="1:6" ht="12.75">
      <c r="A235" s="4" t="s">
        <v>49</v>
      </c>
      <c r="B235" s="5">
        <v>1627776</v>
      </c>
      <c r="C235" s="6"/>
      <c r="D235" s="38"/>
      <c r="E235" s="7"/>
      <c r="F235" s="8"/>
    </row>
    <row r="236" spans="1:6" ht="12.75">
      <c r="A236" s="9" t="s">
        <v>3</v>
      </c>
      <c r="B236" s="10">
        <v>800000</v>
      </c>
      <c r="C236" s="11"/>
      <c r="D236" s="14"/>
      <c r="E236" s="12"/>
      <c r="F236" s="13"/>
    </row>
    <row r="237" spans="1:6" ht="12.75">
      <c r="A237" s="9" t="s">
        <v>50</v>
      </c>
      <c r="B237" s="10">
        <v>200000</v>
      </c>
      <c r="C237" s="11"/>
      <c r="D237" s="14"/>
      <c r="E237" s="12"/>
      <c r="F237" s="13"/>
    </row>
    <row r="238" spans="1:6" ht="12.75">
      <c r="A238" s="9" t="s">
        <v>32</v>
      </c>
      <c r="B238" s="10">
        <v>84564</v>
      </c>
      <c r="C238" s="39"/>
      <c r="D238" s="14"/>
      <c r="E238" s="12"/>
      <c r="F238" s="13"/>
    </row>
    <row r="239" spans="1:6" ht="12.75">
      <c r="A239" s="9"/>
      <c r="B239" s="5"/>
      <c r="C239" s="40"/>
      <c r="D239" s="41"/>
      <c r="E239" s="12"/>
      <c r="F239" s="15"/>
    </row>
    <row r="240" spans="1:6" ht="12.75">
      <c r="A240" s="4" t="s">
        <v>8</v>
      </c>
      <c r="B240" s="5">
        <f>740819+368949</f>
        <v>1109768</v>
      </c>
      <c r="C240" s="14"/>
      <c r="D240" s="14"/>
      <c r="E240" s="7"/>
      <c r="F240" s="8"/>
    </row>
    <row r="241" spans="3:6" ht="12.75">
      <c r="C241" s="14"/>
      <c r="D241" s="14"/>
      <c r="E241" s="14"/>
      <c r="F241" s="14"/>
    </row>
    <row r="243" spans="1:2" ht="12.75" customHeight="1">
      <c r="A243" s="19" t="s">
        <v>51</v>
      </c>
      <c r="B243" s="19"/>
    </row>
    <row r="244" spans="1:2" ht="12.75">
      <c r="A244" s="4" t="s">
        <v>2</v>
      </c>
      <c r="B244" s="5">
        <v>374410.92</v>
      </c>
    </row>
    <row r="245" spans="1:2" ht="12.75">
      <c r="A245" s="9" t="s">
        <v>3</v>
      </c>
      <c r="B245" s="10">
        <v>200000</v>
      </c>
    </row>
    <row r="246" spans="1:5" ht="12.75">
      <c r="A246" s="9"/>
      <c r="B246" s="5"/>
      <c r="C246" s="14"/>
      <c r="D246" s="7"/>
      <c r="E246" s="8"/>
    </row>
    <row r="247" spans="1:5" ht="12.75">
      <c r="A247" s="4" t="s">
        <v>6</v>
      </c>
      <c r="B247" s="5">
        <f>123148.64+37572.8</f>
        <v>160721.44</v>
      </c>
      <c r="C247" s="14"/>
      <c r="D247" s="12"/>
      <c r="E247" s="13"/>
    </row>
    <row r="248" spans="1:5" ht="12.75">
      <c r="A248" s="9"/>
      <c r="B248" s="5"/>
      <c r="C248" s="14"/>
      <c r="D248" s="12"/>
      <c r="E248" s="15"/>
    </row>
    <row r="249" spans="1:5" ht="12.75">
      <c r="A249" s="37" t="s">
        <v>52</v>
      </c>
      <c r="B249" s="37"/>
      <c r="C249" s="14"/>
      <c r="D249" s="7"/>
      <c r="E249" s="8"/>
    </row>
    <row r="250" spans="1:5" ht="12.75" customHeight="1">
      <c r="A250" s="37" t="s">
        <v>53</v>
      </c>
      <c r="B250" s="37"/>
      <c r="C250" s="14"/>
      <c r="D250" s="42"/>
      <c r="E250" s="43"/>
    </row>
    <row r="251" spans="3:5" ht="12.75" customHeight="1">
      <c r="C251" s="14"/>
      <c r="D251" s="7"/>
      <c r="E251" s="43"/>
    </row>
    <row r="252" spans="3:5" ht="12.75" customHeight="1">
      <c r="C252" s="14"/>
      <c r="D252" s="7"/>
      <c r="E252" s="43"/>
    </row>
    <row r="253" spans="1:5" ht="12.75" customHeight="1">
      <c r="A253" s="44" t="s">
        <v>54</v>
      </c>
      <c r="B253" s="44"/>
      <c r="C253" s="14"/>
      <c r="D253" s="7"/>
      <c r="E253" s="15"/>
    </row>
    <row r="254" spans="1:5" ht="12.75">
      <c r="A254" s="4" t="s">
        <v>2</v>
      </c>
      <c r="B254" s="45">
        <v>934157.44</v>
      </c>
      <c r="C254" s="14"/>
      <c r="D254" s="14"/>
      <c r="E254" s="14"/>
    </row>
    <row r="255" spans="1:2" ht="12.75">
      <c r="A255" s="9" t="s">
        <v>3</v>
      </c>
      <c r="B255" s="10">
        <v>700000</v>
      </c>
    </row>
    <row r="256" spans="1:2" ht="12.75">
      <c r="A256" s="9"/>
      <c r="B256" s="5"/>
    </row>
    <row r="257" spans="1:2" ht="12.75">
      <c r="A257" s="4" t="s">
        <v>6</v>
      </c>
      <c r="B257" s="5">
        <f>286396.15+77199.15</f>
        <v>363595.30000000005</v>
      </c>
    </row>
    <row r="258" spans="1:2" ht="12.75">
      <c r="A258" s="9"/>
      <c r="B258" s="5"/>
    </row>
    <row r="259" spans="1:3" ht="12.75">
      <c r="A259" s="4" t="s">
        <v>7</v>
      </c>
      <c r="B259" s="5">
        <v>1001627</v>
      </c>
      <c r="C259" s="40"/>
    </row>
    <row r="260" spans="1:2" ht="12.75">
      <c r="A260" s="9" t="s">
        <v>3</v>
      </c>
      <c r="B260" s="10">
        <v>858788</v>
      </c>
    </row>
    <row r="261" spans="1:3" ht="12.75">
      <c r="A261" s="9"/>
      <c r="B261" s="5"/>
      <c r="C261" s="40"/>
    </row>
    <row r="262" spans="1:3" ht="12.75">
      <c r="A262" s="4" t="s">
        <v>8</v>
      </c>
      <c r="B262" s="5">
        <f>296391+94107</f>
        <v>390498</v>
      </c>
      <c r="C262" s="41"/>
    </row>
    <row r="264" ht="12.75">
      <c r="C264" s="31"/>
    </row>
    <row r="265" spans="1:2" ht="12.75" customHeight="1">
      <c r="A265" s="19" t="s">
        <v>55</v>
      </c>
      <c r="B265" s="19"/>
    </row>
    <row r="266" spans="1:2" ht="12.75">
      <c r="A266" s="4" t="s">
        <v>2</v>
      </c>
      <c r="B266" s="5">
        <v>14029795.65</v>
      </c>
    </row>
    <row r="267" spans="1:2" ht="12.75">
      <c r="A267" s="9" t="s">
        <v>3</v>
      </c>
      <c r="B267" s="10">
        <v>7691449</v>
      </c>
    </row>
    <row r="268" spans="1:2" ht="12.75">
      <c r="A268" s="9" t="s">
        <v>56</v>
      </c>
      <c r="B268" s="5"/>
    </row>
    <row r="269" spans="1:2" ht="12.75">
      <c r="A269" s="9"/>
      <c r="B269" s="5"/>
    </row>
    <row r="270" spans="1:2" ht="12.75">
      <c r="A270" s="4" t="s">
        <v>6</v>
      </c>
      <c r="B270" s="5">
        <v>8847931.38</v>
      </c>
    </row>
    <row r="271" spans="1:2" ht="12.75">
      <c r="A271" s="9"/>
      <c r="B271" s="5"/>
    </row>
    <row r="272" spans="1:2" ht="12.75">
      <c r="A272" s="4" t="s">
        <v>7</v>
      </c>
      <c r="B272" s="5">
        <v>26841629</v>
      </c>
    </row>
    <row r="273" spans="1:2" ht="12.75">
      <c r="A273" s="9" t="s">
        <v>3</v>
      </c>
      <c r="B273" s="10">
        <v>2056666</v>
      </c>
    </row>
    <row r="274" spans="1:2" ht="12.75">
      <c r="A274" s="9"/>
      <c r="B274" s="5"/>
    </row>
    <row r="275" spans="1:2" ht="12.75">
      <c r="A275" s="4" t="s">
        <v>8</v>
      </c>
      <c r="B275" s="5">
        <v>8841236</v>
      </c>
    </row>
    <row r="278" spans="1:2" ht="12.75">
      <c r="A278" s="3" t="s">
        <v>57</v>
      </c>
      <c r="B278" s="3"/>
    </row>
    <row r="279" spans="1:2" ht="12.75">
      <c r="A279" s="18" t="s">
        <v>10</v>
      </c>
      <c r="B279" s="18"/>
    </row>
  </sheetData>
  <sheetProtection selectLockedCells="1" selectUnlockedCells="1"/>
  <mergeCells count="29">
    <mergeCell ref="A1:B1"/>
    <mergeCell ref="A3:B3"/>
    <mergeCell ref="A17:B17"/>
    <mergeCell ref="A18:B18"/>
    <mergeCell ref="A23:B23"/>
    <mergeCell ref="A39:B39"/>
    <mergeCell ref="A55:B55"/>
    <mergeCell ref="A71:B71"/>
    <mergeCell ref="A88:B88"/>
    <mergeCell ref="A101:B101"/>
    <mergeCell ref="A119:B119"/>
    <mergeCell ref="A132:B132"/>
    <mergeCell ref="A147:B147"/>
    <mergeCell ref="A162:B162"/>
    <mergeCell ref="A175:B175"/>
    <mergeCell ref="A187:B187"/>
    <mergeCell ref="A200:B200"/>
    <mergeCell ref="A216:B216"/>
    <mergeCell ref="A217:B217"/>
    <mergeCell ref="A220:B220"/>
    <mergeCell ref="A226:B226"/>
    <mergeCell ref="A229:B229"/>
    <mergeCell ref="A243:B243"/>
    <mergeCell ref="A249:B249"/>
    <mergeCell ref="A250:B250"/>
    <mergeCell ref="A253:B253"/>
    <mergeCell ref="A265:B265"/>
    <mergeCell ref="A278:B278"/>
    <mergeCell ref="A279:B27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2014-12-03T07:38:30Z</dcterms:created>
  <dcterms:modified xsi:type="dcterms:W3CDTF">2014-12-15T09:05:10Z</dcterms:modified>
  <cp:category/>
  <cp:version/>
  <cp:contentType/>
  <cp:contentStatus/>
</cp:coreProperties>
</file>