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05" windowWidth="14805" windowHeight="8010" tabRatio="666" activeTab="2"/>
  </bookViews>
  <sheets>
    <sheet name="ΠΙΝΑΚΑΣ ΠΕΠΡΑΓΜΕΝΩΝ" sheetId="1" r:id="rId1"/>
    <sheet name="ΠΕΡΙΓΡΑΦΗ ΥΠΟΘΕΣΕΩΝ" sheetId="8" r:id="rId2"/>
    <sheet name="ΕΡΕΥΝΕΣ" sheetId="2" r:id="rId3"/>
    <sheet name="ΠΡΑΞΕΙΣ ΠΡΟΕΔΡΟΥ ΑΡΘΡ.37" sheetId="3" r:id="rId4"/>
    <sheet name="ΠΡΑΞΕΙΣ ΠΡΟΕΔΡΟΥ ΛΟΙΠΕΣ" sheetId="4" r:id="rId5"/>
    <sheet name="ΣΥΓΚΕΝΤΡΩΣΕΙΣ 4α" sheetId="5" r:id="rId6"/>
    <sheet name="ΠΕΡΙΛΗΨΗ ΑΠΟΦΑΣΕΩΝ" sheetId="6" r:id="rId7"/>
    <sheet name="ΣΥΝΕΔΡΙΑ" sheetId="7" r:id="rId8"/>
    <sheet name="ΟΜΑΔΕΣ ΕΡΓΑΣΙΑΣ" sheetId="9" r:id="rId9"/>
    <sheet name="ΚΑΝΟΝΙΣΤΙΚΕΣ ΑΠΟΦΑΣΕΙΣ" sheetId="10" r:id="rId10"/>
  </sheets>
  <calcPr calcId="125725"/>
</workbook>
</file>

<file path=xl/calcChain.xml><?xml version="1.0" encoding="utf-8"?>
<calcChain xmlns="http://schemas.openxmlformats.org/spreadsheetml/2006/main">
  <c r="E26" i="1"/>
  <c r="U25"/>
  <c r="U24"/>
  <c r="U23"/>
  <c r="U22"/>
  <c r="U21"/>
  <c r="U20"/>
  <c r="U19"/>
  <c r="U18"/>
  <c r="U17"/>
  <c r="U16"/>
  <c r="U15"/>
  <c r="U14"/>
  <c r="U13"/>
  <c r="U12"/>
  <c r="U11"/>
  <c r="U10"/>
  <c r="U9"/>
  <c r="U8"/>
  <c r="U7"/>
  <c r="U6"/>
  <c r="U5"/>
  <c r="U4"/>
  <c r="U3"/>
  <c r="T26"/>
  <c r="S26"/>
  <c r="U26" s="1"/>
  <c r="R26"/>
  <c r="Q26"/>
  <c r="P26"/>
  <c r="O26"/>
  <c r="N26"/>
  <c r="K26"/>
  <c r="L26"/>
  <c r="J26"/>
  <c r="Q4"/>
  <c r="Q5"/>
  <c r="Q6"/>
  <c r="Q7"/>
  <c r="Q8"/>
  <c r="Q9"/>
  <c r="Q10"/>
  <c r="Q11"/>
  <c r="Q12"/>
  <c r="Q13"/>
  <c r="Q14"/>
  <c r="Q15"/>
  <c r="Q16"/>
  <c r="Q17"/>
  <c r="Q18"/>
  <c r="Q19"/>
  <c r="Q20"/>
  <c r="Q21"/>
  <c r="Q22"/>
  <c r="Q23"/>
  <c r="Q24"/>
  <c r="Q25"/>
  <c r="Q3"/>
  <c r="M3"/>
  <c r="H3"/>
  <c r="D3" s="1"/>
  <c r="N5" i="2"/>
  <c r="M5"/>
  <c r="L5"/>
  <c r="K4"/>
  <c r="K3"/>
  <c r="K2"/>
  <c r="AZ26" i="1"/>
  <c r="AY26"/>
  <c r="AX26"/>
  <c r="AV26"/>
  <c r="AU26"/>
  <c r="AW26" s="1"/>
  <c r="AT26"/>
  <c r="AR26"/>
  <c r="AQ26"/>
  <c r="AS26" s="1"/>
  <c r="AP26"/>
  <c r="BA25"/>
  <c r="AW25"/>
  <c r="AS25"/>
  <c r="AN25"/>
  <c r="AM25"/>
  <c r="AO25" s="1"/>
  <c r="AL25"/>
  <c r="BA24"/>
  <c r="AW24"/>
  <c r="AS24"/>
  <c r="AN24"/>
  <c r="AM24"/>
  <c r="AL24"/>
  <c r="BA23"/>
  <c r="AW23"/>
  <c r="AS23"/>
  <c r="AN23"/>
  <c r="AM23"/>
  <c r="AL23"/>
  <c r="BA22"/>
  <c r="AW22"/>
  <c r="AS22"/>
  <c r="AN22"/>
  <c r="AM22"/>
  <c r="AO22" s="1"/>
  <c r="AL22"/>
  <c r="BA20"/>
  <c r="AW20"/>
  <c r="AS20"/>
  <c r="AO20"/>
  <c r="AN20"/>
  <c r="AM20"/>
  <c r="AL20"/>
  <c r="BA19"/>
  <c r="AW19"/>
  <c r="AS19"/>
  <c r="AN19"/>
  <c r="AM19"/>
  <c r="AL19"/>
  <c r="BA18"/>
  <c r="AW18"/>
  <c r="AS18"/>
  <c r="AN18"/>
  <c r="AM18"/>
  <c r="AL18"/>
  <c r="BA17"/>
  <c r="AW17"/>
  <c r="AS17"/>
  <c r="AN17"/>
  <c r="AM17"/>
  <c r="AO17" s="1"/>
  <c r="AL17"/>
  <c r="BA16"/>
  <c r="AW16"/>
  <c r="AS16"/>
  <c r="AN16"/>
  <c r="AM16"/>
  <c r="AO16" s="1"/>
  <c r="AL16"/>
  <c r="BA15"/>
  <c r="AW15"/>
  <c r="AS15"/>
  <c r="AN15"/>
  <c r="AO15" s="1"/>
  <c r="AM15"/>
  <c r="AL15"/>
  <c r="BA14"/>
  <c r="AW14"/>
  <c r="AS14"/>
  <c r="AN14"/>
  <c r="AM14"/>
  <c r="AO14" s="1"/>
  <c r="AL14"/>
  <c r="BA13"/>
  <c r="AW13"/>
  <c r="AS13"/>
  <c r="AN13"/>
  <c r="AM13"/>
  <c r="AL13"/>
  <c r="BA12"/>
  <c r="AW12"/>
  <c r="AS12"/>
  <c r="AN12"/>
  <c r="AM12"/>
  <c r="AO12" s="1"/>
  <c r="AL12"/>
  <c r="BA11"/>
  <c r="AW11"/>
  <c r="AS11"/>
  <c r="AN11"/>
  <c r="AO11" s="1"/>
  <c r="AM11"/>
  <c r="AL11"/>
  <c r="BA10"/>
  <c r="AW10"/>
  <c r="AS10"/>
  <c r="AN10"/>
  <c r="AM10"/>
  <c r="AO10" s="1"/>
  <c r="AL10"/>
  <c r="BA9"/>
  <c r="AW9"/>
  <c r="AS9"/>
  <c r="AN9"/>
  <c r="AM9"/>
  <c r="AL9"/>
  <c r="BA8"/>
  <c r="AW8"/>
  <c r="AS8"/>
  <c r="AN8"/>
  <c r="AO8" s="1"/>
  <c r="AM8"/>
  <c r="AL8"/>
  <c r="BA7"/>
  <c r="AW7"/>
  <c r="AS7"/>
  <c r="AN7"/>
  <c r="AM7"/>
  <c r="AL7"/>
  <c r="BA6"/>
  <c r="AW6"/>
  <c r="AS6"/>
  <c r="AN6"/>
  <c r="AM6"/>
  <c r="AL6"/>
  <c r="BA5"/>
  <c r="AW5"/>
  <c r="AS5"/>
  <c r="AN5"/>
  <c r="AM5"/>
  <c r="AO5" s="1"/>
  <c r="AL5"/>
  <c r="BA4"/>
  <c r="AW4"/>
  <c r="AS4"/>
  <c r="AO4"/>
  <c r="AN4"/>
  <c r="AM4"/>
  <c r="AL4"/>
  <c r="BA3"/>
  <c r="AW3"/>
  <c r="AS3"/>
  <c r="AN3"/>
  <c r="AM3"/>
  <c r="AM26" s="1"/>
  <c r="AL3"/>
  <c r="J5" i="2"/>
  <c r="I5"/>
  <c r="H5"/>
  <c r="F5"/>
  <c r="E5"/>
  <c r="D5"/>
  <c r="G4"/>
  <c r="C4"/>
  <c r="G3"/>
  <c r="B3" s="1"/>
  <c r="C3"/>
  <c r="G2"/>
  <c r="C2"/>
  <c r="X3" i="1"/>
  <c r="X26" s="1"/>
  <c r="W3"/>
  <c r="W4"/>
  <c r="X4"/>
  <c r="W5"/>
  <c r="Y5" s="1"/>
  <c r="X5"/>
  <c r="W6"/>
  <c r="X6"/>
  <c r="W7"/>
  <c r="X7"/>
  <c r="W8"/>
  <c r="X8"/>
  <c r="W9"/>
  <c r="Y9" s="1"/>
  <c r="X9"/>
  <c r="W10"/>
  <c r="X10"/>
  <c r="W11"/>
  <c r="Y11" s="1"/>
  <c r="X11"/>
  <c r="W12"/>
  <c r="X12"/>
  <c r="W13"/>
  <c r="Y13" s="1"/>
  <c r="X13"/>
  <c r="W14"/>
  <c r="X14"/>
  <c r="W15"/>
  <c r="X15"/>
  <c r="W16"/>
  <c r="X16"/>
  <c r="W17"/>
  <c r="Y17" s="1"/>
  <c r="X17"/>
  <c r="W18"/>
  <c r="X18"/>
  <c r="W19"/>
  <c r="X19"/>
  <c r="W20"/>
  <c r="X20"/>
  <c r="W22"/>
  <c r="Y22" s="1"/>
  <c r="X22"/>
  <c r="W23"/>
  <c r="X23"/>
  <c r="W24"/>
  <c r="Y24" s="1"/>
  <c r="X24"/>
  <c r="W25"/>
  <c r="X25"/>
  <c r="V4"/>
  <c r="V5"/>
  <c r="V6"/>
  <c r="V7"/>
  <c r="V8"/>
  <c r="V9"/>
  <c r="V10"/>
  <c r="V11"/>
  <c r="V12"/>
  <c r="V13"/>
  <c r="V14"/>
  <c r="V15"/>
  <c r="V16"/>
  <c r="V17"/>
  <c r="V18"/>
  <c r="V19"/>
  <c r="V20"/>
  <c r="V22"/>
  <c r="V23"/>
  <c r="V24"/>
  <c r="V25"/>
  <c r="V3"/>
  <c r="AJ26"/>
  <c r="AI26"/>
  <c r="AH26"/>
  <c r="AK25"/>
  <c r="AK24"/>
  <c r="AK23"/>
  <c r="AK22"/>
  <c r="AK20"/>
  <c r="AK19"/>
  <c r="AK18"/>
  <c r="AK17"/>
  <c r="AK16"/>
  <c r="AK15"/>
  <c r="AK14"/>
  <c r="AK13"/>
  <c r="AK12"/>
  <c r="AK11"/>
  <c r="AK10"/>
  <c r="AK9"/>
  <c r="AK8"/>
  <c r="AK7"/>
  <c r="AK6"/>
  <c r="AK5"/>
  <c r="AK4"/>
  <c r="AK3"/>
  <c r="G3"/>
  <c r="C3" s="1"/>
  <c r="F4"/>
  <c r="B4" s="1"/>
  <c r="G4"/>
  <c r="C4" s="1"/>
  <c r="H4"/>
  <c r="F5"/>
  <c r="B5" s="1"/>
  <c r="G5"/>
  <c r="H5"/>
  <c r="D5" s="1"/>
  <c r="F6"/>
  <c r="B6" s="1"/>
  <c r="G6"/>
  <c r="C6" s="1"/>
  <c r="H6"/>
  <c r="D6" s="1"/>
  <c r="F7"/>
  <c r="B7" s="1"/>
  <c r="G7"/>
  <c r="H7"/>
  <c r="D7" s="1"/>
  <c r="F8"/>
  <c r="G8"/>
  <c r="C8" s="1"/>
  <c r="H8"/>
  <c r="F9"/>
  <c r="G9"/>
  <c r="H9"/>
  <c r="D9" s="1"/>
  <c r="F10"/>
  <c r="G10"/>
  <c r="C10" s="1"/>
  <c r="H10"/>
  <c r="F11"/>
  <c r="G11"/>
  <c r="H11"/>
  <c r="D11" s="1"/>
  <c r="F12"/>
  <c r="G12"/>
  <c r="C12" s="1"/>
  <c r="H12"/>
  <c r="F13"/>
  <c r="B13" s="1"/>
  <c r="G13"/>
  <c r="H13"/>
  <c r="D13" s="1"/>
  <c r="F14"/>
  <c r="B14" s="1"/>
  <c r="G14"/>
  <c r="C14" s="1"/>
  <c r="H14"/>
  <c r="F15"/>
  <c r="B15" s="1"/>
  <c r="G15"/>
  <c r="C15" s="1"/>
  <c r="H15"/>
  <c r="D15" s="1"/>
  <c r="F16"/>
  <c r="B16" s="1"/>
  <c r="G16"/>
  <c r="C16" s="1"/>
  <c r="H16"/>
  <c r="F17"/>
  <c r="G17"/>
  <c r="H17"/>
  <c r="D17" s="1"/>
  <c r="F18"/>
  <c r="B18" s="1"/>
  <c r="G18"/>
  <c r="C18" s="1"/>
  <c r="H18"/>
  <c r="F19"/>
  <c r="B19" s="1"/>
  <c r="G19"/>
  <c r="H19"/>
  <c r="D19" s="1"/>
  <c r="F20"/>
  <c r="G20"/>
  <c r="H20"/>
  <c r="D20" s="1"/>
  <c r="F22"/>
  <c r="G22"/>
  <c r="H22"/>
  <c r="D22" s="1"/>
  <c r="F23"/>
  <c r="B23" s="1"/>
  <c r="G23"/>
  <c r="H23"/>
  <c r="D23" s="1"/>
  <c r="F24"/>
  <c r="B24" s="1"/>
  <c r="G24"/>
  <c r="H24"/>
  <c r="F25"/>
  <c r="B25" s="1"/>
  <c r="G25"/>
  <c r="C25" s="1"/>
  <c r="H25"/>
  <c r="F3"/>
  <c r="B3" s="1"/>
  <c r="AF26"/>
  <c r="AE26"/>
  <c r="AD26"/>
  <c r="AG25"/>
  <c r="AG24"/>
  <c r="AG23"/>
  <c r="AG22"/>
  <c r="AG20"/>
  <c r="AG19"/>
  <c r="AG18"/>
  <c r="AG17"/>
  <c r="AG16"/>
  <c r="AG15"/>
  <c r="AG14"/>
  <c r="AG13"/>
  <c r="AG12"/>
  <c r="AG11"/>
  <c r="AG10"/>
  <c r="AG9"/>
  <c r="AG8"/>
  <c r="AG7"/>
  <c r="AG6"/>
  <c r="AG5"/>
  <c r="AG4"/>
  <c r="AG3"/>
  <c r="AB26"/>
  <c r="AA26"/>
  <c r="Z26"/>
  <c r="AC25"/>
  <c r="AC24"/>
  <c r="AC23"/>
  <c r="AC22"/>
  <c r="AC20"/>
  <c r="AC19"/>
  <c r="AC18"/>
  <c r="AC17"/>
  <c r="AC16"/>
  <c r="AC15"/>
  <c r="AC14"/>
  <c r="AC13"/>
  <c r="AC12"/>
  <c r="AC11"/>
  <c r="AC10"/>
  <c r="AC9"/>
  <c r="AC8"/>
  <c r="AC7"/>
  <c r="AC6"/>
  <c r="AC5"/>
  <c r="AC4"/>
  <c r="AC3"/>
  <c r="Y3"/>
  <c r="M25"/>
  <c r="M24"/>
  <c r="M23"/>
  <c r="M22"/>
  <c r="M20"/>
  <c r="M19"/>
  <c r="M18"/>
  <c r="M17"/>
  <c r="M16"/>
  <c r="M15"/>
  <c r="M14"/>
  <c r="M13"/>
  <c r="M12"/>
  <c r="M11"/>
  <c r="M10"/>
  <c r="M9"/>
  <c r="M8"/>
  <c r="M7"/>
  <c r="M6"/>
  <c r="M5"/>
  <c r="M4"/>
  <c r="B4" i="2" l="1"/>
  <c r="B2"/>
  <c r="D25" i="1"/>
  <c r="E25" s="1"/>
  <c r="C23"/>
  <c r="C22"/>
  <c r="E22" s="1"/>
  <c r="B12"/>
  <c r="D12"/>
  <c r="E12" s="1"/>
  <c r="B10"/>
  <c r="C24"/>
  <c r="B22"/>
  <c r="C20"/>
  <c r="B20"/>
  <c r="C19"/>
  <c r="E19" s="1"/>
  <c r="B17"/>
  <c r="B11"/>
  <c r="C11"/>
  <c r="E11" s="1"/>
  <c r="B9"/>
  <c r="B8"/>
  <c r="C7"/>
  <c r="H26"/>
  <c r="I17"/>
  <c r="I13"/>
  <c r="I9"/>
  <c r="I10"/>
  <c r="I16"/>
  <c r="I8"/>
  <c r="I4"/>
  <c r="I18"/>
  <c r="I23"/>
  <c r="I5"/>
  <c r="E15"/>
  <c r="E7"/>
  <c r="D18"/>
  <c r="E18" s="1"/>
  <c r="D16"/>
  <c r="E16" s="1"/>
  <c r="D14"/>
  <c r="E14" s="1"/>
  <c r="D10"/>
  <c r="E10" s="1"/>
  <c r="D8"/>
  <c r="E8" s="1"/>
  <c r="D4"/>
  <c r="E4" s="1"/>
  <c r="I24"/>
  <c r="D24"/>
  <c r="E24" s="1"/>
  <c r="C17"/>
  <c r="E17" s="1"/>
  <c r="C13"/>
  <c r="E13" s="1"/>
  <c r="C9"/>
  <c r="E9" s="1"/>
  <c r="C5"/>
  <c r="K5" i="2"/>
  <c r="E20" i="1"/>
  <c r="BA26"/>
  <c r="AO3"/>
  <c r="AO19"/>
  <c r="AL26"/>
  <c r="AO6"/>
  <c r="AO13"/>
  <c r="AO23"/>
  <c r="AO7"/>
  <c r="AO9"/>
  <c r="AO18"/>
  <c r="AO24"/>
  <c r="AN26"/>
  <c r="AO26" s="1"/>
  <c r="C5" i="2"/>
  <c r="G5"/>
  <c r="Y19" i="1"/>
  <c r="E3"/>
  <c r="AC26"/>
  <c r="G26"/>
  <c r="I22"/>
  <c r="I6"/>
  <c r="I14"/>
  <c r="I25"/>
  <c r="Y7"/>
  <c r="Y15"/>
  <c r="AG26"/>
  <c r="I20"/>
  <c r="I19"/>
  <c r="I15"/>
  <c r="I11"/>
  <c r="I7"/>
  <c r="AK26"/>
  <c r="Y25"/>
  <c r="Y23"/>
  <c r="Y20"/>
  <c r="Y18"/>
  <c r="Y16"/>
  <c r="Y14"/>
  <c r="Y12"/>
  <c r="Y10"/>
  <c r="Y8"/>
  <c r="Y6"/>
  <c r="Y4"/>
  <c r="E23"/>
  <c r="E5"/>
  <c r="F26"/>
  <c r="M26"/>
  <c r="W26"/>
  <c r="Y26" s="1"/>
  <c r="I12"/>
  <c r="E6"/>
  <c r="V26"/>
  <c r="I3"/>
  <c r="B26" l="1"/>
  <c r="I26"/>
  <c r="C26"/>
  <c r="B5" i="2"/>
  <c r="D26" i="1"/>
</calcChain>
</file>

<file path=xl/sharedStrings.xml><?xml version="1.0" encoding="utf-8"?>
<sst xmlns="http://schemas.openxmlformats.org/spreadsheetml/2006/main" count="234" uniqueCount="120">
  <si>
    <t>Καταγγελίες/ αναφορές / εξώδικα / διαμαρτυρίες / αναπομπές αποφάσεων από ΔΕφΑθ</t>
  </si>
  <si>
    <t>- Ερωτήματα/Αιτήματα Δημοσίων Φορέων επί θεμάτων ανταγωνισμού</t>
  </si>
  <si>
    <t>- Ερωτήματα επιχειρήσεων</t>
  </si>
  <si>
    <t>- Διάφορα Αιτήματα κ.λπ. / Αταξινόμητα</t>
  </si>
  <si>
    <t>Σύνολο Υποθέσεων</t>
  </si>
  <si>
    <t>Εισαχθείσες την περίοδο 1/1/2013-31/12/2013</t>
  </si>
  <si>
    <t>Διεκπεραιωθείσες από τις εισαχθείσες 1/1/2013-31/12/2013</t>
  </si>
  <si>
    <t>Διεκπεραιωθείσες από τις εισαχθείσες προ της 1/1/2013</t>
  </si>
  <si>
    <t>Διεκπεραιωθείσες Σύνολο</t>
  </si>
  <si>
    <t xml:space="preserve">ΤΜΗΜΑ Α' </t>
  </si>
  <si>
    <t>ΤΜΗΜΑ Β'</t>
  </si>
  <si>
    <t>ΤΜΗΜΑ Γ'</t>
  </si>
  <si>
    <t>ΤΜΗΜΑ Δ'</t>
  </si>
  <si>
    <t>ΤΜΗΜΑ Ε'</t>
  </si>
  <si>
    <t>ΤΜΗΑΜ ΣΤ'</t>
  </si>
  <si>
    <t>Υποθέσεις Α' Διεύθυνσης Οικονομικής Τεκμηρίωσης</t>
  </si>
  <si>
    <t xml:space="preserve">Υποθέσεις Β' Διεύθυνσης Οικονομικής Τεκμηρίωσης </t>
  </si>
  <si>
    <t>Συνολικές Υποθέσεις Α' και Β' Διευθυνσεων Οικονομικής Τεκμηρίωσης</t>
  </si>
  <si>
    <t>Γνωστοποιηθείσες συμπράξεις άρθ. 21 του ν. 703/1977 ή/και Αιτήσεις εξαίρεσης άρθ. 1 παρ. 3 του ν. 703/1977 ή/και Αιτήσεις αρνητικής πιστοποίησης άρθ. 11 του ν. 703/1977 (εάν υπάρχουν)</t>
  </si>
  <si>
    <t>Γνωστοποιηθείσες συγκεντρώσεις άρθ. 6 του ν. 3959/2011 (πρώην άρθ. 4β του ν. 703/1977)</t>
  </si>
  <si>
    <t>Εκπρόθεσμες γνωστοποιήσεις - πρόωρες πραγματοποιήσεις συγκεντρώσεων άρθ. 6 και 9 παρ. 1 του ν. 3959/2011 (πρώην άρθ. 4β και 4ε παρ. 1 του ν. 703/1977)</t>
  </si>
  <si>
    <t>Γνωστοποιηθείσες συγκεντρώσεις άρθ. 4α του ν. 703/1977 (εάν υπάρχουν)</t>
  </si>
  <si>
    <t>Κοινοποιηθείσες συγχωνεύσεις επιχειρήσεων (από ΥΠ.ΑΝ. και Νομ. Αυτοδιοικήσεις)</t>
  </si>
  <si>
    <t>Αιτήσεις παρέκκλισης άρθ. 9 παρ. 2 και 3 του ν. 3959/2011 (πρώην άρθ. 4ε παρ. 2 και 3 του ν. 703/1977)</t>
  </si>
  <si>
    <t>Γνωμοδοτήσεις άρθ. 23 του ν. 3959/2011</t>
  </si>
  <si>
    <t>Αιτήσεις λήψης ασφαλιστικών μέτρων άρθ. 25 παρ. 5 του ν. 3959/2011 (πρώην άρθ. 9 παρ. 7 του ν. 703/1977)</t>
  </si>
  <si>
    <t>Αυτεπάγγελτοι επιτόπιοι έλεγχοι άρθ. 39 του ν. 3959/2011 (πρώην άρθ. 26 του ν. 703/1977)</t>
  </si>
  <si>
    <t>Αυτεπάγγελτες έρευνες άρθ. 38 του ν. 3959/2011 (πρώην άρθ. 25 του ν. 703/1977)</t>
  </si>
  <si>
    <t>Κλαδικές έρευνες άρθ. 40 του ν. 3959/2011</t>
  </si>
  <si>
    <t>Κανονιστικές παρεμβάσεις σε κλάδους της οικονομίας άρθ. 11 του ν. 3959/2011 (πρώην άρθ. 5 του ν. 703/1977)</t>
  </si>
  <si>
    <t>Παρακωλύσεις – παρεμποδίσεις ερευνών άρθ. 39 παρ. 5 του ν. 3959/2011 (πρώην άρθ. 26 παρ. 6 του ν. 703/1977)</t>
  </si>
  <si>
    <t>Έλεγχοι εφαρμογής Αποφάσεων της Ε.Α.</t>
  </si>
  <si>
    <t>Πωλήσεις κάτω του κόστους (άρ. 24 του ν. 2941/2001, όπως ίσχυε μέχρι τις 20/4/2011) (εάν υπάρχουν)</t>
  </si>
  <si>
    <t xml:space="preserve">Ερωτήματα – Αιτήματα παροχής στοιχείων EE, ECN, ΟΟΣΑ, ICN, ΜΕΑ, UNCTAD </t>
  </si>
  <si>
    <t>Ερωτήσεις Βουλευτών</t>
  </si>
  <si>
    <t>Λοιπές υποθέσεις, εκ των οποίων:</t>
  </si>
  <si>
    <r>
      <t xml:space="preserve">- Ερωτήματα και </t>
    </r>
    <r>
      <rPr>
        <i/>
        <u/>
        <sz val="9"/>
        <color theme="1"/>
        <rFont val="Arial Narrow"/>
        <family val="2"/>
        <charset val="161"/>
      </rPr>
      <t>καταγγελίες πολιτών από ιστοσελίδα</t>
    </r>
    <r>
      <rPr>
        <i/>
        <sz val="9"/>
        <color theme="1"/>
        <rFont val="Arial Narrow"/>
        <family val="2"/>
        <charset val="161"/>
      </rPr>
      <t xml:space="preserve"> Ε.Α.</t>
    </r>
  </si>
  <si>
    <t>α) καταγγελίες</t>
  </si>
  <si>
    <t xml:space="preserve">β) αυτεπάγγελτες έρευνες </t>
  </si>
  <si>
    <t>γ) έλεγχο εφαρμογής Αποφάσεων της Ε.Α.</t>
  </si>
  <si>
    <t>Αριθ. Πράξης</t>
  </si>
  <si>
    <t>Ημ/νία Εκδοσης</t>
  </si>
  <si>
    <t>Είδος Υπόθεσης</t>
  </si>
  <si>
    <t>Ενδιαφερόμενα Μερη</t>
  </si>
  <si>
    <t>Πληροφοριακά Στοιχεία για την υπόθεση</t>
  </si>
  <si>
    <t xml:space="preserve">i) Να συμπληρωθεί από κάθε Τμήμα ο παρακάτω Πίνακας Πεπραγμένων για το χρονικό διάστημα από 1/1/2013 έως 31/12/2013. </t>
  </si>
  <si>
    <t xml:space="preserve">iii. Συνολικός αριθμός ερευνών που βρίσκονταν υπό εξέλιξη κατά το χρονικό διάστημα 1/1/2013-31/12/2013 και αφορούσαν σε ενδεχόμενες παραβάσεις των άρθρων 1 και 2 του ν. 3959/2011 (ή/και των άρθρων 101 και 102 ΣΛΕΕ ή/και των άρθρων 1 και 2 του ν. 703/1977): </t>
  </si>
  <si>
    <t>Καταγγελία</t>
  </si>
  <si>
    <t>Περιπτερούχος κατά υποπράκτορα διανομής τύπου</t>
  </si>
  <si>
    <t>Διακοπή προμήθειας προϊόντων τύπου από τον καταγγελλόμενο υποπράκτορα προς τον καταγγέλλοντα. Επιδόθηκε και τέθηκε στο αρχείο εντός του 2013.</t>
  </si>
  <si>
    <t>Ιδιοκτήτης καταστημάτων ψιλικών  κατά της Επιτροπής του άρθρου 3 του Ν.Δ. 2943/1954 εταιριών διανομής τύπου</t>
  </si>
  <si>
    <t xml:space="preserve">Καταγγελία λόγω μη έκδοσης αδείας πώλησης τύπου καθώς και άρνηση προμήθειας προϊόντων τύπου. Επιδόθηκε και τέθηκε στο αρχείο εντός του 2013. </t>
  </si>
  <si>
    <t>Εταιρία ιπποδρομιακού στοιχήματος κατά του ΟΔΙΕ</t>
  </si>
  <si>
    <t>Καταγγελία για διακοπή παραχώρησης δικαιωμάτων αναμετάδοσης ιπποδρομιών. Επιδόθηκε και τέθηκε στο αρχείο εντός του 2013.</t>
  </si>
  <si>
    <t>Ραδιοφωνικός σταθμός κατά εταιρίας μετρήσεων ακροαματικότητας.</t>
  </si>
  <si>
    <t>Καταγγελία λόγω πιθανής σύμπραξης ραδιοφωνικού/ών σταθμών με την καταγγελλόμενη προκειμένου η καταγγέλλουσα να λαμβάνει μικρά ποσοστά ακροαματικότητας.</t>
  </si>
  <si>
    <t>Ιδιοκτήτης εμπορικού καταστήματος κατά του πρακτορείου διανομής ξένου τύπου</t>
  </si>
  <si>
    <t>Καταγγελία για άρνηση προμήθειας ξένου τύπου.</t>
  </si>
  <si>
    <t>Ιδιοκτήτης καταστήματος ψιλικών  κατά ανταγωνιστών καθώς και του κατά τόπους εφημεριδοπώλη</t>
  </si>
  <si>
    <t>Καταγγελία λόγω πρόθεσης αποκλεισμού της καταγγέλλουσας από την αγορά πώλησης τύπου.</t>
  </si>
  <si>
    <t>Μισθωτής περιπτέρου κατά της Ένωσης Ιδιοκτητών Ημερήσιων Εφημερίδων Αθηνών</t>
  </si>
  <si>
    <t>Καταγγελία λόγω μη έκδοσης αδείας πώλησης τύπου.</t>
  </si>
  <si>
    <t xml:space="preserve">Μισθωτής περιπτέρου κατά των εταιριών διανομής τύπου και των τοπικών αντιπροσώπων τους </t>
  </si>
  <si>
    <t xml:space="preserve">Καταγγελία λόγω διακοπής προμήθειας τύπου.  </t>
  </si>
  <si>
    <t>Εκμεταλλευτής περιπτέρου κατά του τοπικού εφημεριδοπώλη.</t>
  </si>
  <si>
    <t>Καταγγελία λόγω άρνησης προμήθειας τύπου.</t>
  </si>
  <si>
    <t>Ιδιοκτήτης τελικών σημείων πώλησης τύπου κατά της Ένωσης Εφημεριδοπωλών Αθηνών καθώς και του κατά τόπους εφημεριδοπώλη.</t>
  </si>
  <si>
    <t>Καταγγελία λόγω διακοπής και άρνησης προμήθειας τύπου.</t>
  </si>
  <si>
    <t>Ιδιοκτήτης τοπικού περιφερειακού ραδιοφωνικού σταθμού κατά ανταγωνιστών.</t>
  </si>
  <si>
    <t xml:space="preserve">Καταγγελία πιθανής σύμπραξης καθώς και πιθανής κατάχρησης συλλογικής δεσπόζουσας θέσης. </t>
  </si>
  <si>
    <t>Μεσίτης ακινήτων κατά εταιρίας δημοσίευσης αγγελιών.</t>
  </si>
  <si>
    <t xml:space="preserve">Καταγγελία πιθανής κατάχρησης δεσπόζουσας θέσης από την καταγγελλόμενη </t>
  </si>
  <si>
    <t>TMHMA</t>
  </si>
  <si>
    <t>v) Να συμπληρωθεί ο παρακάτω πίνακας με τις λοιπές Πράξεις Προέδρου που εκδόθηκαν επί υποθέσεων που χειρίστηκε κάθε Τμήμα (όπως, για παράδειγμα, με βάση το άρθρο 8 παρ. 2 του ν. 3959/2011 ή το άρθρο 24 του Κανονισμού Λειτουργίας και Διαχείρισης της Επιτροπής Ανταγωνισμού, όπως αυτός ίσχυε κατά το έτος 2013):</t>
  </si>
  <si>
    <r>
      <rPr>
        <b/>
        <i/>
        <sz val="11.5"/>
        <color theme="1"/>
        <rFont val="Arial Narrow"/>
        <family val="2"/>
        <charset val="161"/>
      </rPr>
      <t>iv. Να συμπληρωθεί ο παρακάτω πίνακας με τις Πράξεις Προέδρου που εκδόθηκαν</t>
    </r>
    <r>
      <rPr>
        <b/>
        <i/>
        <sz val="11.5"/>
        <color rgb="FFFF0000"/>
        <rFont val="Arial Narrow"/>
        <family val="2"/>
        <charset val="161"/>
      </rPr>
      <t xml:space="preserve"> </t>
    </r>
    <r>
      <rPr>
        <b/>
        <i/>
        <sz val="11.5"/>
        <color theme="1"/>
        <rFont val="Arial Narrow"/>
        <family val="2"/>
        <charset val="161"/>
      </rPr>
      <t xml:space="preserve">επί υποθέσεων που χειρίστηκε κάθε Τμήμα, με βάση το </t>
    </r>
    <r>
      <rPr>
        <b/>
        <i/>
        <sz val="12"/>
        <color theme="1"/>
        <rFont val="Arial Narrow"/>
        <family val="2"/>
        <charset val="161"/>
      </rPr>
      <t>άρθρο 37 του ν. 3959/2011</t>
    </r>
    <r>
      <rPr>
        <b/>
        <i/>
        <sz val="11.5"/>
        <color theme="1"/>
        <rFont val="Arial Narrow"/>
        <family val="2"/>
        <charset val="161"/>
      </rPr>
      <t>:</t>
    </r>
  </si>
  <si>
    <t>vi. Να συμπληρωθεί ο παρακάτω πίνακας με τις συγκεντρώσεις επιχειρήσεων του άρθρου 4α του ν. 703/77, των οποίων ο έλεγχος ολοκληρώθηκε από κάθε υπηρεσιακή μονάδα (εάν υπάρχουν):της Επιτροπής Ανταγωνισμού, όπως αυτός ίσχυε κατά το έτος 2013):</t>
  </si>
  <si>
    <t>α/α</t>
  </si>
  <si>
    <t>Γνωστοποιούντα Μέρη / Συμμετέχουσες Επιχειρήσεις</t>
  </si>
  <si>
    <t>Σχετικές Αγορές / Προϊόντα</t>
  </si>
  <si>
    <t>ΜΥΕΝΡΙ ΑΝΩΝΥΝΥΜΗ ΕΚΔΟΤΙΚΗ ΕΤΑΙΡΙΑ &amp; ΡΑΔΙΟΤΗΛΕΟΠΤΙΚΕΣ ΕΚΜΕΤΑΛΛΕΥΣΕΙΣ JERONIMO GROOVY AE</t>
  </si>
  <si>
    <r>
      <t>Εκδόσεις και ραδιόφωνο. Η υπόθεση πληρούσε τα κατώφλια του αρ. 4</t>
    </r>
    <r>
      <rPr>
        <vertAlign val="superscript"/>
        <sz val="9"/>
        <color theme="1"/>
        <rFont val="Arial Narrow"/>
        <family val="2"/>
        <charset val="161"/>
      </rPr>
      <t>α</t>
    </r>
    <r>
      <rPr>
        <sz val="9"/>
        <color theme="1"/>
        <rFont val="Arial Narrow"/>
        <family val="2"/>
        <charset val="161"/>
      </rPr>
      <t xml:space="preserve"> του ν.703/77 αλλά δεδομένου ότι το εν λόγω άρθρο δεν είναι πλέον εν ισχύ, ετέθη στο αρχείο της Υπηρεσίας.</t>
    </r>
  </si>
  <si>
    <r>
      <t>i)</t>
    </r>
    <r>
      <rPr>
        <b/>
        <sz val="7"/>
        <color theme="1"/>
        <rFont val="Times New Roman"/>
        <family val="1"/>
        <charset val="161"/>
      </rPr>
      <t xml:space="preserve">        </t>
    </r>
    <r>
      <rPr>
        <sz val="11.5"/>
        <color theme="1"/>
        <rFont val="Times New Roman"/>
        <family val="1"/>
        <charset val="161"/>
      </rPr>
      <t xml:space="preserve">Να γίνει </t>
    </r>
    <r>
      <rPr>
        <b/>
        <sz val="11.5"/>
        <color theme="1"/>
        <rFont val="Times New Roman"/>
        <family val="1"/>
        <charset val="161"/>
      </rPr>
      <t>περίληψη</t>
    </r>
    <r>
      <rPr>
        <sz val="11.5"/>
        <color theme="1"/>
        <rFont val="Times New Roman"/>
        <family val="1"/>
        <charset val="161"/>
      </rPr>
      <t xml:space="preserve"> </t>
    </r>
    <r>
      <rPr>
        <b/>
        <sz val="11.5"/>
        <color theme="1"/>
        <rFont val="Times New Roman"/>
        <family val="1"/>
        <charset val="161"/>
      </rPr>
      <t>των σημαντικότερων Αποφάσεων και Γνωμοδοτήσεων</t>
    </r>
    <r>
      <rPr>
        <sz val="11.5"/>
        <color theme="1"/>
        <rFont val="Times New Roman"/>
        <family val="1"/>
        <charset val="161"/>
      </rPr>
      <t xml:space="preserve"> που εξέδωσε η Ε.Α. και αφορούν σε υποθέσεις που χειρίστηκε κάθε Τμήμα. </t>
    </r>
  </si>
  <si>
    <r>
      <t>i)</t>
    </r>
    <r>
      <rPr>
        <b/>
        <sz val="7"/>
        <color theme="1"/>
        <rFont val="Times New Roman"/>
        <family val="1"/>
        <charset val="161"/>
      </rPr>
      <t xml:space="preserve">        </t>
    </r>
    <r>
      <rPr>
        <sz val="11.5"/>
        <color theme="1"/>
        <rFont val="Times New Roman"/>
        <family val="1"/>
        <charset val="161"/>
      </rPr>
      <t xml:space="preserve">Να γίνει συνοπτική περιγραφή σχετικά με τυχόν </t>
    </r>
    <r>
      <rPr>
        <b/>
        <sz val="11.5"/>
        <color theme="1"/>
        <rFont val="Times New Roman"/>
        <family val="1"/>
        <charset val="161"/>
      </rPr>
      <t>συμμετοχή στελεχών</t>
    </r>
    <r>
      <rPr>
        <sz val="11.5"/>
        <color theme="1"/>
        <rFont val="Times New Roman"/>
        <family val="1"/>
        <charset val="161"/>
      </rPr>
      <t xml:space="preserve"> του Τμήματος </t>
    </r>
    <r>
      <rPr>
        <b/>
        <sz val="11.5"/>
        <color theme="1"/>
        <rFont val="Times New Roman"/>
        <family val="1"/>
        <charset val="161"/>
      </rPr>
      <t>σε διεθνείς συνεργασίες</t>
    </r>
    <r>
      <rPr>
        <sz val="11.5"/>
        <color theme="1"/>
        <rFont val="Times New Roman"/>
        <family val="1"/>
        <charset val="161"/>
      </rPr>
      <t xml:space="preserve"> με λοιπές εθνικές αρχές ανταγωνισμού, </t>
    </r>
    <r>
      <rPr>
        <b/>
        <sz val="11.5"/>
        <color theme="1"/>
        <rFont val="Times New Roman"/>
        <family val="1"/>
        <charset val="161"/>
      </rPr>
      <t>ομάδες εργασίας</t>
    </r>
    <r>
      <rPr>
        <sz val="11.5"/>
        <color theme="1"/>
        <rFont val="Times New Roman"/>
        <family val="1"/>
        <charset val="161"/>
      </rPr>
      <t xml:space="preserve">, </t>
    </r>
    <r>
      <rPr>
        <b/>
        <sz val="11.5"/>
        <color theme="1"/>
        <rFont val="Times New Roman"/>
        <family val="1"/>
        <charset val="161"/>
      </rPr>
      <t xml:space="preserve">ομάδες, υποομάδες </t>
    </r>
    <r>
      <rPr>
        <sz val="11.5"/>
        <color theme="1"/>
        <rFont val="Times New Roman"/>
        <family val="1"/>
        <charset val="161"/>
      </rPr>
      <t xml:space="preserve">σε κοινοτικό επίπεδο, </t>
    </r>
    <r>
      <rPr>
        <b/>
        <sz val="11.5"/>
        <color theme="1"/>
        <rFont val="Times New Roman"/>
        <family val="1"/>
        <charset val="161"/>
      </rPr>
      <t>ημερίδες</t>
    </r>
    <r>
      <rPr>
        <sz val="11.5"/>
        <color theme="1"/>
        <rFont val="Times New Roman"/>
        <family val="1"/>
        <charset val="161"/>
      </rPr>
      <t xml:space="preserve">, </t>
    </r>
    <r>
      <rPr>
        <b/>
        <sz val="11.5"/>
        <color theme="1"/>
        <rFont val="Times New Roman"/>
        <family val="1"/>
        <charset val="161"/>
      </rPr>
      <t>διεθνείς συναντήσεις</t>
    </r>
    <r>
      <rPr>
        <sz val="11.5"/>
        <color theme="1"/>
        <rFont val="Times New Roman"/>
        <family val="1"/>
        <charset val="161"/>
      </rPr>
      <t xml:space="preserve">, </t>
    </r>
    <r>
      <rPr>
        <b/>
        <sz val="11.5"/>
        <color theme="1"/>
        <rFont val="Times New Roman"/>
        <family val="1"/>
        <charset val="161"/>
      </rPr>
      <t>συνέδρια</t>
    </r>
    <r>
      <rPr>
        <sz val="11.5"/>
        <color theme="1"/>
        <rFont val="Times New Roman"/>
        <family val="1"/>
        <charset val="161"/>
      </rPr>
      <t xml:space="preserve"> κ.λπ., με βάση τον παρακάτω πίνακα:</t>
    </r>
  </si>
  <si>
    <t>ΦΟΡΕΑΣ</t>
  </si>
  <si>
    <t xml:space="preserve">ΤΙΤΛΟΣ </t>
  </si>
  <si>
    <t>ΧΡΟΝΟΣ  ΚΑΙ ΤΟΠΟΣ ΔΙΕΞΑΓΩΓΗΣ</t>
  </si>
  <si>
    <t>Θεματικές Ενότητες - Περίληψη - Συμμετέχοντες</t>
  </si>
  <si>
    <t>Διεθνές Δίκτυο Ανταγωνισμού (International Competition Network)</t>
  </si>
  <si>
    <r>
      <t>12</t>
    </r>
    <r>
      <rPr>
        <vertAlign val="superscript"/>
        <sz val="9"/>
        <color theme="1"/>
        <rFont val="Times New Roman"/>
        <family val="1"/>
        <charset val="161"/>
      </rPr>
      <t>ο</t>
    </r>
    <r>
      <rPr>
        <sz val="9"/>
        <color theme="1"/>
        <rFont val="Times New Roman"/>
        <family val="1"/>
        <charset val="161"/>
      </rPr>
      <t xml:space="preserve">  Ετήσιο Συνέδριο του Διεθνούς Δικτύου Ανταγωνισμού </t>
    </r>
  </si>
  <si>
    <t>23 έως 26 Απριλίου 2013, Βαρσοβία</t>
  </si>
  <si>
    <t>Συμμετείχαν εκπρόσωποι σχεδόν όλων των αρχών ανταγωνισμού του κόσμου καθώς και των μεγαλυτέρων νομικών εταιριών.  Τα θέματα που συζητήθηκαν κάλυψαν όλο το φάσμα των πρακτικών  επί των υποθέσεων ανταγωνισμού και πραγματοποιήθηκε ανταλλαγή απόψεων μεταξύ των συμμετεχόντων. Το συμπέρασμα του συμμετέχοντα ήταν ότι η Ελληνική Αρχή Ανταγωνισμού βρίσκεται σε πολύ υψηλό επίπεδο γνώσης, οργάνωσης, υποστήριξης (νομικής και οικονομικής) και αποτελεσματικότητας.</t>
  </si>
  <si>
    <t>Forensic IT</t>
  </si>
  <si>
    <t>Β ΟΙΚ. / ΣΤ</t>
  </si>
  <si>
    <t>Α/Α</t>
  </si>
  <si>
    <t>ΤΜΗΜΑ</t>
  </si>
  <si>
    <t>Ιανουάριος 2013</t>
  </si>
  <si>
    <t>ΟΜΑΔΕΣ ΕΡΓΑΣΙΑΣ</t>
  </si>
  <si>
    <t>ΣΥΝΕΔΡΙΑ</t>
  </si>
  <si>
    <t xml:space="preserve">Αυτεπάγγελτη έρευνα της ΓΔΑ κατόπιν καταγγελίας των κ.κ. Βεριγάκη Γ. &amp; Πετρά Ν. κατά της Ένωσης Οδοντοτεχνιτών Κρήτης (αρ.πρωτ. 3265/06.06.2007). Οι καταγγέλλοντες ανάφεραν ότι η Ένωση Οδοντοτεχνιτών Κρήτης απέστειλε τιμοκατάλογο ενδεικτικών τιμών οδοντοτεχνικών εργασιών, κατόπιν απόφασης Γενικής Συνέλευσής της, στους βασικούς πελάτες της, ήτοι στους οδοντίατρους με έδρα την Κρήτη. Κατόπιν ελέγχου της ΓΔΑ διαπιστώθηκε ότι η καταγγελλομένη ένωση εξέδιδε τιμοκαταλόγους, κατωτάτων ή και ενδεικτικών τιμών υπηρεσιών, από το έτος 2001 έως και το έτος 2010.  Στις 2-7-2012 οι καταγγέλλοντες αποσύρθηκαν από την καταγγελία τους και γι’ αυτό η υπόθεση ολοκληρώθηκε αυτεπαγγέλτως. Η υπόθεση εισήχθη στην Ε.Α. εντός του 2014.   </t>
  </si>
  <si>
    <t xml:space="preserve">Αυτεπάγγελτη έρευνα της ΓΔΑ στην αγορά διανομής τύπου στην ελληνική επικράτεια. Το Νοέμβριο του 2012 πραγματοποιήθηκε αιφνίδιος επιτόπιος έλεγχος στις εμπλεκόμενες εταιρίες και λοιπούς φορείς. Εντός του έτους 2013 ολοκληρώθηκαν τα μέτρα έρευνας καθώς και η καταγραφή των ευρημάτων. Η εισήγηση αναμένεται ολοκληρωθεί εντός του 2014. </t>
  </si>
  <si>
    <t xml:space="preserve">Αυτεπάγγελτη έρευνα της ΓΔΑ στην αγορά των φίλτρων τεχνητού νεφρού στην ελληνική επικράτεια. Τον Ιανουάριο του 2013 ξεκίνησε η έρευνα της υπόθεσης κατά την οποία πραγματοποιήθηκαν αιφνίδιοι επιτόπιοι έλεγχοι σε εμπλεκόμενες εταιρίες καθώς και στον σύλλογο αυτών. Απεστάλησαν ερωτηματολόγια προς όλα τα σχετικά δημόσια θεραπευτήρια της επικράτειας καθώς και σε μεγάλο αριθμό ιδιωτικών θεραπευτηρίων. Επίσης ελήφθησαν καταθέσεις παροχής πληροφοριών από στελέχη την εν λόγω αγοράς. Εντός του έτους 2014 ολοκληρώθηκαν τα μέτρα έρευνας καθώς και η καταγραφή των ευρημάτων. Η υπόθεση αναμένεται ολοκληρωθεί εντός του 2014. </t>
  </si>
  <si>
    <t xml:space="preserve">Αυτεπάγγελτη έρευνα της ΓΔΑ στην αγορά των μετρήσεων ραδιοφωνικής ακροαματικότητας στην ελληνική επικράτεια. Τον Φεβρουάριο του 2013 ξεκίνησε η έρευνα της υπόθεσης κατά την οποία πραγματοποιήθηκε αιφνίδιος επιτόπιος έλεγχος στις εμπλεκόμενες εταιρίες. Απεστάλησαν ερωτηματολόγια σχεδόν σε όλες τις εταιρείες της σχετικής αγοράς. Εντός του έτους 2014 ολοκληρώθηκαν τα μέτρα έρευνας καθώς και η καταγραφή των ευρημάτων. Η εισήγηση αναμένεται να ολοκληρωθεί εντός του 2014. </t>
  </si>
  <si>
    <t xml:space="preserve">Γνωστοποίηση της εταιρίας «ΟΠΑΠ Οργανισμός Προγνωστικών Αγώνων Ποδοσφαίρου Ανώνυμη Εταιρία», κατά τα άρθρα 5 έως 10 του Ν. 3959/2011 όπως ισχύουν, σχετικά με τη μεταβίβαση του αποκλειστικού δικαιώματος για την παραγωγή, λειτουργία, κυκλοφορία, προβολή και εν γένει διαχείριση των «Κρατικών Λαχείων» για 12 έτη. Η γνωστοποίηση υπεβλήθη στις 20.05.2013 και εγκρίθηκε από την ΕΑ στις 30/8/13 με την 573/VII/2013 απόφασή της. </t>
  </si>
  <si>
    <t>Γνωστοποίηση της εταιρίας «CVC Capital Partners SICAV- FIS S.A.» κατά τα άρθρα 5 έως 10 του Ν. 3959/2011 όπως ισχύουν, σχετικά με την απόκτηση αποκλειστικού ελέγχου επί του Ομίλου της εταιρίας «Skrill Group Limited». Η γνωστοποίηση υπεβλήθη στις 10.09.2013 και εγκρίθηκε από την ΕΑ στις 14.11.2013 με τη 579/VIΙ/2013 απόφαση της.</t>
  </si>
  <si>
    <t>ΤΜΗΜΑ ΣΤ</t>
  </si>
  <si>
    <t>ΤΜΗΜΑ Ε</t>
  </si>
  <si>
    <t>ΤΜΗΜΑ Α</t>
  </si>
  <si>
    <t>ΤΜΗΜΑ Β</t>
  </si>
  <si>
    <t>ΤΜΗΜΑ Γ</t>
  </si>
  <si>
    <t>ΤΜΗΜΑ Δ</t>
  </si>
  <si>
    <t>ΝΟΜΙΚΗ ΤΜΗΜΑ Α</t>
  </si>
  <si>
    <t>ΝΟΜΙΚΗ ΤΜΗΜΑ Β</t>
  </si>
  <si>
    <t>ΝΟΜΙΚΗ ΤΜΗΜΑ Γ</t>
  </si>
  <si>
    <t xml:space="preserve">Καταγγελία των εταιριών SPORTING ODDS LTD και ZATRIX LTD κατά της  «ΟΠΑΠ Οργανισμός Προγνωστικών Αγώνων Ποδοσφαίρου Ανώνυμη Εταιρία». Η καταγγελία υπεβλήθη 24/10/2012. Οι καταγγέλλοντες επικαλούνται παρεμπόδιση διαφήμισης της πρώτης καταγγέλλουσας στα μέσα μαζικής ενημέρωσης από την καταγγελλομένη η οποία κατέχει δεσπόζουσα θέση στην εγχώρια αγορά αθλητικών παιγνίων και στοιχημάτων. Η πρώτη καταγγέλλουσα δραστηριοποιείται στο διαδικτυακό στοίχημα και η δεύτερη στην διαφημιστική αγορά. Εντός του 2013 ελήφθη, κατόπιν ερωτηματολογίων της ΓΔΑ, πλήθος συμβάσεων της καταγγελλόμενης με μέσα μαζικής ενημέρωσης και φορείς στους οποίους διαφημίζεται. Τέλη του 2013 ολοκληρώθηκε η συλλογή στοιχείων από την ΓΔΑ και αναμένεται η αξιολόγηση τους.  </t>
  </si>
  <si>
    <r>
      <t>i) </t>
    </r>
    <r>
      <rPr>
        <sz val="9"/>
        <color theme="1"/>
        <rFont val="Arial Narrow"/>
        <family val="2"/>
        <charset val="161"/>
      </rPr>
      <t xml:space="preserve">Να γίνει </t>
    </r>
    <r>
      <rPr>
        <b/>
        <sz val="9"/>
        <color theme="1"/>
        <rFont val="Arial Narrow"/>
        <family val="2"/>
        <charset val="161"/>
      </rPr>
      <t>περίληψη ή συνοπτική περιγραφή των σημαντικότερων υποθέσεων</t>
    </r>
    <r>
      <rPr>
        <sz val="9"/>
        <color theme="1"/>
        <rFont val="Arial Narrow"/>
        <family val="2"/>
        <charset val="161"/>
      </rPr>
      <t xml:space="preserve"> που ολοκληρώθηκαν από κάθε Τμήμα καθώς και των βασικών υποθέσεων και ερευνών που βρίσκονταν υπό εξέλιξη για το αναφερόμενο χρονικό διάστημα.</t>
    </r>
  </si>
  <si>
    <t xml:space="preserve">Διεύθυνσης Νομικής Τεκμηρίωσης </t>
  </si>
  <si>
    <t>ΤΜΗΜΑ Α'</t>
  </si>
  <si>
    <t>ΤΜΗΑΜ Γ'</t>
  </si>
  <si>
    <t xml:space="preserve">Συνολικές Υποθέσεις </t>
  </si>
  <si>
    <t xml:space="preserve">vii) Να γίνει περίληψη των Κανονιστικών Αποφάσεων, Ανακοινώσεων κ.λπ. που εξέδωσε η Ε.Α. και τυχόν πρωτοβουλιών νομοθετικού χαρακτήρα. </t>
  </si>
</sst>
</file>

<file path=xl/styles.xml><?xml version="1.0" encoding="utf-8"?>
<styleSheet xmlns="http://schemas.openxmlformats.org/spreadsheetml/2006/main">
  <fonts count="17">
    <font>
      <sz val="11"/>
      <color theme="1"/>
      <name val="Calibri"/>
      <family val="2"/>
      <scheme val="minor"/>
    </font>
    <font>
      <b/>
      <sz val="10"/>
      <color theme="1"/>
      <name val="Arial Narrow"/>
      <family val="2"/>
      <charset val="161"/>
    </font>
    <font>
      <b/>
      <sz val="9"/>
      <color theme="1"/>
      <name val="Arial Narrow"/>
      <family val="2"/>
      <charset val="161"/>
    </font>
    <font>
      <sz val="9"/>
      <color theme="1"/>
      <name val="Arial Narrow"/>
      <family val="2"/>
      <charset val="161"/>
    </font>
    <font>
      <i/>
      <sz val="9"/>
      <color theme="1"/>
      <name val="Arial Narrow"/>
      <family val="2"/>
      <charset val="161"/>
    </font>
    <font>
      <i/>
      <u/>
      <sz val="9"/>
      <color theme="1"/>
      <name val="Arial Narrow"/>
      <family val="2"/>
      <charset val="161"/>
    </font>
    <font>
      <b/>
      <i/>
      <sz val="9"/>
      <color theme="1"/>
      <name val="Arial Narrow"/>
      <family val="2"/>
      <charset val="161"/>
    </font>
    <font>
      <b/>
      <sz val="11.5"/>
      <color theme="1"/>
      <name val="Times New Roman"/>
      <family val="1"/>
      <charset val="161"/>
    </font>
    <font>
      <b/>
      <sz val="7"/>
      <color theme="1"/>
      <name val="Times New Roman"/>
      <family val="1"/>
      <charset val="161"/>
    </font>
    <font>
      <sz val="11.5"/>
      <color theme="1"/>
      <name val="Times New Roman"/>
      <family val="1"/>
      <charset val="161"/>
    </font>
    <font>
      <sz val="9"/>
      <color theme="1"/>
      <name val="Times New Roman"/>
      <family val="1"/>
      <charset val="161"/>
    </font>
    <font>
      <b/>
      <i/>
      <sz val="11.5"/>
      <color theme="1"/>
      <name val="Arial Narrow"/>
      <family val="2"/>
      <charset val="161"/>
    </font>
    <font>
      <b/>
      <i/>
      <sz val="11.5"/>
      <color rgb="FFFF0000"/>
      <name val="Arial Narrow"/>
      <family val="2"/>
      <charset val="161"/>
    </font>
    <font>
      <b/>
      <i/>
      <sz val="12"/>
      <color theme="1"/>
      <name val="Arial Narrow"/>
      <family val="2"/>
      <charset val="161"/>
    </font>
    <font>
      <vertAlign val="superscript"/>
      <sz val="9"/>
      <color theme="1"/>
      <name val="Times New Roman"/>
      <family val="1"/>
      <charset val="161"/>
    </font>
    <font>
      <vertAlign val="superscript"/>
      <sz val="9"/>
      <color theme="1"/>
      <name val="Arial Narrow"/>
      <family val="2"/>
      <charset val="161"/>
    </font>
    <font>
      <b/>
      <sz val="11"/>
      <color theme="1"/>
      <name val="Calibri"/>
      <family val="2"/>
      <scheme val="minor"/>
    </font>
  </fonts>
  <fills count="14">
    <fill>
      <patternFill patternType="none"/>
    </fill>
    <fill>
      <patternFill patternType="gray125"/>
    </fill>
    <fill>
      <patternFill patternType="solid">
        <fgColor theme="2" tint="-9.9978637043366805E-2"/>
        <bgColor indexed="64"/>
      </patternFill>
    </fill>
    <fill>
      <patternFill patternType="solid">
        <fgColor theme="3" tint="0.59999389629810485"/>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theme="0"/>
        <bgColor indexed="64"/>
      </patternFill>
    </fill>
    <fill>
      <patternFill patternType="solid">
        <fgColor theme="0" tint="-4.9989318521683403E-2"/>
        <bgColor indexed="64"/>
      </patternFill>
    </fill>
    <fill>
      <patternFill patternType="solid">
        <fgColor rgb="FFD9D9D9"/>
        <bgColor indexed="64"/>
      </patternFill>
    </fill>
    <fill>
      <patternFill patternType="solid">
        <fgColor theme="9" tint="0.59999389629810485"/>
        <bgColor indexed="64"/>
      </patternFill>
    </fill>
    <fill>
      <patternFill patternType="solid">
        <fgColor theme="9" tint="0.79998168889431442"/>
        <bgColor indexed="64"/>
      </patternFill>
    </fill>
  </fills>
  <borders count="23">
    <border>
      <left/>
      <right/>
      <top/>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medium">
        <color indexed="64"/>
      </right>
      <top style="medium">
        <color indexed="64"/>
      </top>
      <bottom style="double">
        <color indexed="64"/>
      </bottom>
      <diagonal/>
    </border>
    <border>
      <left style="medium">
        <color indexed="64"/>
      </left>
      <right style="double">
        <color indexed="64"/>
      </right>
      <top/>
      <bottom style="double">
        <color indexed="64"/>
      </bottom>
      <diagonal/>
    </border>
    <border>
      <left style="medium">
        <color indexed="64"/>
      </left>
      <right style="double">
        <color indexed="64"/>
      </right>
      <top/>
      <bottom/>
      <diagonal/>
    </border>
    <border>
      <left/>
      <right style="double">
        <color indexed="64"/>
      </right>
      <top/>
      <bottom style="double">
        <color indexed="64"/>
      </bottom>
      <diagonal/>
    </border>
    <border>
      <left/>
      <right style="medium">
        <color indexed="64"/>
      </right>
      <top/>
      <bottom style="dotted">
        <color indexed="64"/>
      </bottom>
      <diagonal/>
    </border>
    <border>
      <left/>
      <right style="medium">
        <color indexed="64"/>
      </right>
      <top/>
      <bottom style="double">
        <color indexed="64"/>
      </bottom>
      <diagonal/>
    </border>
    <border>
      <left/>
      <right style="medium">
        <color indexed="64"/>
      </right>
      <top/>
      <bottom style="medium">
        <color indexed="64"/>
      </bottom>
      <diagonal/>
    </border>
    <border>
      <left style="medium">
        <color indexed="64"/>
      </left>
      <right style="double">
        <color indexed="64"/>
      </right>
      <top/>
      <bottom style="medium">
        <color indexed="64"/>
      </bottom>
      <diagonal/>
    </border>
    <border>
      <left/>
      <right style="double">
        <color indexed="64"/>
      </right>
      <top/>
      <bottom style="medium">
        <color indexed="64"/>
      </bottom>
      <diagonal/>
    </border>
    <border>
      <left style="medium">
        <color indexed="64"/>
      </left>
      <right style="double">
        <color indexed="64"/>
      </right>
      <top/>
      <bottom style="dotted">
        <color indexed="64"/>
      </bottom>
      <diagonal/>
    </border>
    <border>
      <left/>
      <right style="double">
        <color indexed="64"/>
      </right>
      <top/>
      <bottom style="dotted">
        <color indexed="64"/>
      </bottom>
      <diagonal/>
    </border>
    <border>
      <left style="thin">
        <color indexed="64"/>
      </left>
      <right style="thin">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double">
        <color indexed="64"/>
      </top>
      <bottom/>
      <diagonal/>
    </border>
    <border>
      <left style="medium">
        <color indexed="64"/>
      </left>
      <right/>
      <top/>
      <bottom/>
      <diagonal/>
    </border>
    <border>
      <left style="thin">
        <color indexed="64"/>
      </left>
      <right/>
      <top/>
      <bottom style="thin">
        <color indexed="64"/>
      </bottom>
      <diagonal/>
    </border>
    <border>
      <left/>
      <right style="medium">
        <color indexed="64"/>
      </right>
      <top/>
      <bottom/>
      <diagonal/>
    </border>
    <border>
      <left/>
      <right style="double">
        <color indexed="64"/>
      </right>
      <top/>
      <bottom/>
      <diagonal/>
    </border>
  </borders>
  <cellStyleXfs count="1">
    <xf numFmtId="0" fontId="0" fillId="0" borderId="0"/>
  </cellStyleXfs>
  <cellXfs count="90">
    <xf numFmtId="0" fontId="0" fillId="0" borderId="0" xfId="0"/>
    <xf numFmtId="0" fontId="3" fillId="0" borderId="0" xfId="0" applyFont="1" applyAlignment="1">
      <alignment horizontal="center" vertical="center"/>
    </xf>
    <xf numFmtId="0" fontId="2" fillId="8" borderId="9" xfId="0" applyFont="1" applyFill="1" applyBorder="1" applyAlignment="1">
      <alignment horizontal="center" vertical="center" wrapText="1"/>
    </xf>
    <xf numFmtId="0" fontId="2" fillId="4" borderId="9" xfId="0" applyFont="1" applyFill="1" applyBorder="1" applyAlignment="1">
      <alignment horizontal="center" vertical="center" wrapText="1"/>
    </xf>
    <xf numFmtId="0" fontId="2" fillId="3" borderId="9" xfId="0" applyFont="1" applyFill="1" applyBorder="1" applyAlignment="1">
      <alignment horizontal="center" vertical="center" wrapText="1"/>
    </xf>
    <xf numFmtId="0" fontId="3" fillId="8" borderId="11" xfId="0" applyFont="1" applyFill="1" applyBorder="1" applyAlignment="1">
      <alignment horizontal="center" vertical="center" wrapText="1"/>
    </xf>
    <xf numFmtId="0" fontId="3" fillId="8" borderId="9" xfId="0" applyFont="1" applyFill="1" applyBorder="1" applyAlignment="1">
      <alignment horizontal="center" vertical="center" wrapText="1"/>
    </xf>
    <xf numFmtId="0" fontId="3" fillId="4" borderId="11" xfId="0" applyFont="1" applyFill="1" applyBorder="1" applyAlignment="1">
      <alignment horizontal="center" vertical="center" wrapText="1"/>
    </xf>
    <xf numFmtId="0" fontId="3" fillId="4" borderId="9"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3" fillId="9" borderId="9"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6" borderId="11" xfId="0" applyFont="1" applyFill="1" applyBorder="1" applyAlignment="1">
      <alignment horizontal="center" vertical="center" wrapText="1"/>
    </xf>
    <xf numFmtId="0" fontId="3" fillId="10" borderId="9" xfId="0" applyFont="1" applyFill="1" applyBorder="1" applyAlignment="1">
      <alignment horizontal="center" vertical="center" wrapText="1"/>
    </xf>
    <xf numFmtId="0" fontId="4" fillId="5" borderId="13" xfId="0" applyFont="1" applyFill="1" applyBorder="1" applyAlignment="1">
      <alignment horizontal="center" vertical="center" wrapText="1"/>
    </xf>
    <xf numFmtId="0" fontId="4" fillId="9" borderId="7"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10" borderId="7"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9" borderId="8" xfId="0" applyFont="1" applyFill="1" applyBorder="1" applyAlignment="1">
      <alignment horizontal="center" vertical="center" wrapText="1"/>
    </xf>
    <xf numFmtId="0" fontId="4" fillId="6" borderId="6" xfId="0" applyFont="1" applyFill="1" applyBorder="1" applyAlignment="1">
      <alignment horizontal="center" vertical="center" wrapText="1"/>
    </xf>
    <xf numFmtId="0" fontId="4" fillId="10" borderId="8" xfId="0" applyFont="1" applyFill="1" applyBorder="1" applyAlignment="1">
      <alignment horizontal="center" vertical="center" wrapText="1"/>
    </xf>
    <xf numFmtId="0" fontId="2" fillId="8" borderId="11"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2" fillId="0" borderId="0" xfId="0" applyFont="1" applyAlignment="1">
      <alignment horizontal="center" vertical="center"/>
    </xf>
    <xf numFmtId="0" fontId="3" fillId="8" borderId="6" xfId="0" applyFont="1" applyFill="1" applyBorder="1" applyAlignment="1">
      <alignment horizontal="center" vertical="center" wrapText="1"/>
    </xf>
    <xf numFmtId="0" fontId="3" fillId="8" borderId="8" xfId="0" applyFont="1" applyFill="1" applyBorder="1" applyAlignment="1">
      <alignment horizontal="center" vertical="center" wrapText="1"/>
    </xf>
    <xf numFmtId="0" fontId="3" fillId="4" borderId="6" xfId="0" applyFont="1" applyFill="1" applyBorder="1" applyAlignment="1">
      <alignment horizontal="center" vertical="center" wrapText="1"/>
    </xf>
    <xf numFmtId="0" fontId="3" fillId="4" borderId="8" xfId="0" applyFont="1" applyFill="1" applyBorder="1" applyAlignment="1">
      <alignment horizontal="center" vertical="center" wrapText="1"/>
    </xf>
    <xf numFmtId="0" fontId="3" fillId="3" borderId="6" xfId="0" applyFont="1" applyFill="1" applyBorder="1" applyAlignment="1">
      <alignment horizontal="center" vertical="center" wrapText="1"/>
    </xf>
    <xf numFmtId="0" fontId="3" fillId="3" borderId="8" xfId="0" applyFont="1" applyFill="1" applyBorder="1" applyAlignment="1">
      <alignment horizontal="center" vertical="center" wrapText="1"/>
    </xf>
    <xf numFmtId="0" fontId="3" fillId="7" borderId="11"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4"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4" fillId="2" borderId="10" xfId="0" applyFont="1" applyFill="1" applyBorder="1" applyAlignment="1">
      <alignment horizontal="center" vertical="center" wrapText="1"/>
    </xf>
    <xf numFmtId="0" fontId="6" fillId="2" borderId="1" xfId="0" applyFont="1" applyFill="1" applyBorder="1" applyAlignment="1">
      <alignment vertical="center" wrapText="1"/>
    </xf>
    <xf numFmtId="0" fontId="4" fillId="2" borderId="5" xfId="0" applyFont="1" applyFill="1" applyBorder="1" applyAlignment="1">
      <alignment horizontal="center" vertical="center" wrapText="1"/>
    </xf>
    <xf numFmtId="0" fontId="3" fillId="0" borderId="14" xfId="0" applyFont="1" applyBorder="1" applyAlignment="1">
      <alignment horizontal="center" vertical="center"/>
    </xf>
    <xf numFmtId="0" fontId="3" fillId="0" borderId="14" xfId="0" applyFont="1" applyBorder="1" applyAlignment="1">
      <alignment horizontal="center" vertical="center" wrapText="1"/>
    </xf>
    <xf numFmtId="14" fontId="3" fillId="0" borderId="14" xfId="0" applyNumberFormat="1" applyFont="1" applyBorder="1" applyAlignment="1">
      <alignment horizontal="center" vertical="center" wrapText="1"/>
    </xf>
    <xf numFmtId="0" fontId="2" fillId="2" borderId="14" xfId="0" applyFont="1" applyFill="1" applyBorder="1" applyAlignment="1">
      <alignment horizontal="center" vertical="center"/>
    </xf>
    <xf numFmtId="0" fontId="2" fillId="2" borderId="14" xfId="0" applyFont="1" applyFill="1" applyBorder="1" applyAlignment="1">
      <alignment horizontal="center" vertical="center" wrapText="1"/>
    </xf>
    <xf numFmtId="0" fontId="1" fillId="11" borderId="3" xfId="0" applyFont="1" applyFill="1" applyBorder="1" applyAlignment="1">
      <alignment horizontal="center" vertical="center" wrapText="1"/>
    </xf>
    <xf numFmtId="0" fontId="3" fillId="0" borderId="1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0" xfId="0" applyAlignment="1">
      <alignment horizontal="center" vertical="center" wrapText="1"/>
    </xf>
    <xf numFmtId="0" fontId="3" fillId="2" borderId="14" xfId="0" applyFont="1" applyFill="1" applyBorder="1" applyAlignment="1">
      <alignment horizontal="center" vertical="center" wrapText="1"/>
    </xf>
    <xf numFmtId="0" fontId="3" fillId="2" borderId="14" xfId="0" applyFont="1" applyFill="1" applyBorder="1" applyAlignment="1">
      <alignment horizontal="left" vertical="center" wrapText="1"/>
    </xf>
    <xf numFmtId="0" fontId="2" fillId="2" borderId="14" xfId="0" applyFont="1" applyFill="1" applyBorder="1" applyAlignment="1">
      <alignment horizontal="left" vertical="center"/>
    </xf>
    <xf numFmtId="0" fontId="16" fillId="0" borderId="0" xfId="0" applyFont="1" applyAlignment="1">
      <alignment horizontal="center" vertical="center" wrapText="1"/>
    </xf>
    <xf numFmtId="0" fontId="3" fillId="12" borderId="6" xfId="0" applyFont="1" applyFill="1" applyBorder="1" applyAlignment="1">
      <alignment horizontal="center" vertical="center" wrapText="1"/>
    </xf>
    <xf numFmtId="0" fontId="3" fillId="12" borderId="8" xfId="0" applyFont="1" applyFill="1" applyBorder="1" applyAlignment="1">
      <alignment horizontal="center" vertical="center" wrapText="1"/>
    </xf>
    <xf numFmtId="0" fontId="3" fillId="12" borderId="9" xfId="0" applyFont="1" applyFill="1" applyBorder="1" applyAlignment="1">
      <alignment horizontal="center" vertical="center" wrapText="1"/>
    </xf>
    <xf numFmtId="0" fontId="3" fillId="12" borderId="11" xfId="0" applyFont="1" applyFill="1" applyBorder="1" applyAlignment="1">
      <alignment horizontal="center" vertical="center" wrapText="1"/>
    </xf>
    <xf numFmtId="0" fontId="2" fillId="12" borderId="11" xfId="0" applyFont="1" applyFill="1" applyBorder="1" applyAlignment="1">
      <alignment horizontal="center" vertical="center" wrapText="1"/>
    </xf>
    <xf numFmtId="0" fontId="2" fillId="12" borderId="9" xfId="0" applyFont="1" applyFill="1" applyBorder="1" applyAlignment="1">
      <alignment horizontal="center" vertical="center" wrapText="1"/>
    </xf>
    <xf numFmtId="0" fontId="3" fillId="13" borderId="11" xfId="0" applyFont="1" applyFill="1" applyBorder="1" applyAlignment="1">
      <alignment horizontal="center" vertical="center" wrapText="1"/>
    </xf>
    <xf numFmtId="0" fontId="4" fillId="13" borderId="13" xfId="0" applyFont="1" applyFill="1" applyBorder="1" applyAlignment="1">
      <alignment horizontal="center" vertical="center" wrapText="1"/>
    </xf>
    <xf numFmtId="0" fontId="4" fillId="13" borderId="6"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12" borderId="1" xfId="0" applyFont="1" applyFill="1" applyBorder="1" applyAlignment="1">
      <alignment horizontal="center" vertical="center" wrapText="1"/>
    </xf>
    <xf numFmtId="0" fontId="2" fillId="12" borderId="2" xfId="0" applyFont="1" applyFill="1" applyBorder="1" applyAlignment="1">
      <alignment horizontal="center" vertical="center" wrapText="1"/>
    </xf>
    <xf numFmtId="0" fontId="2" fillId="12" borderId="3"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8" borderId="1" xfId="0" applyFont="1" applyFill="1" applyBorder="1" applyAlignment="1">
      <alignment horizontal="center" vertical="center" wrapText="1"/>
    </xf>
    <xf numFmtId="0" fontId="2" fillId="8" borderId="2" xfId="0" applyFont="1" applyFill="1" applyBorder="1" applyAlignment="1">
      <alignment horizontal="center" vertical="center" wrapText="1"/>
    </xf>
    <xf numFmtId="0" fontId="2" fillId="8" borderId="3"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17" xfId="0" applyFont="1" applyFill="1" applyBorder="1" applyAlignment="1">
      <alignment horizontal="center" vertical="center" wrapText="1"/>
    </xf>
    <xf numFmtId="0" fontId="6" fillId="2" borderId="19" xfId="0" applyFont="1" applyFill="1" applyBorder="1" applyAlignment="1">
      <alignment horizontal="center" vertical="center" wrapText="1"/>
    </xf>
    <xf numFmtId="0" fontId="6" fillId="2" borderId="0" xfId="0" applyFont="1" applyFill="1" applyBorder="1" applyAlignment="1">
      <alignment horizontal="center" vertical="center" wrapText="1"/>
    </xf>
    <xf numFmtId="0" fontId="2" fillId="2" borderId="20" xfId="0" applyFont="1" applyFill="1" applyBorder="1" applyAlignment="1">
      <alignment horizontal="left" vertical="center" wrapText="1"/>
    </xf>
    <xf numFmtId="0" fontId="2" fillId="2" borderId="16" xfId="0" applyFont="1" applyFill="1" applyBorder="1" applyAlignment="1">
      <alignment horizontal="left" vertical="center" wrapText="1"/>
    </xf>
    <xf numFmtId="0" fontId="6" fillId="2" borderId="20" xfId="0" applyFont="1" applyFill="1" applyBorder="1" applyAlignment="1">
      <alignment horizontal="left" vertical="center" wrapText="1"/>
    </xf>
    <xf numFmtId="0" fontId="6" fillId="2" borderId="16" xfId="0" applyFont="1" applyFill="1" applyBorder="1" applyAlignment="1">
      <alignment horizontal="left" vertical="center" wrapText="1"/>
    </xf>
    <xf numFmtId="0" fontId="3" fillId="4" borderId="22" xfId="0" applyFont="1" applyFill="1" applyBorder="1" applyAlignment="1">
      <alignment horizontal="center" vertical="center" wrapText="1"/>
    </xf>
    <xf numFmtId="0" fontId="3" fillId="4" borderId="21"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A26"/>
  <sheetViews>
    <sheetView zoomScale="118" zoomScaleNormal="118" workbookViewId="0">
      <pane xSplit="1" ySplit="2" topLeftCell="B3" activePane="bottomRight" state="frozen"/>
      <selection pane="topRight" activeCell="B1" sqref="B1"/>
      <selection pane="bottomLeft" activeCell="A3" sqref="A3"/>
      <selection pane="bottomRight" activeCell="B4" sqref="B4"/>
    </sheetView>
  </sheetViews>
  <sheetFormatPr defaultRowHeight="13.5"/>
  <cols>
    <col min="1" max="1" width="58.140625" style="1" customWidth="1"/>
    <col min="2" max="20" width="13.28515625" style="1" customWidth="1"/>
    <col min="21" max="21" width="13.28515625" style="1" bestFit="1" customWidth="1"/>
    <col min="22" max="22" width="12.7109375" style="1" bestFit="1" customWidth="1"/>
    <col min="23" max="23" width="14" style="1" bestFit="1" customWidth="1"/>
    <col min="24" max="25" width="13.28515625" style="1" bestFit="1" customWidth="1"/>
    <col min="26" max="26" width="12.7109375" style="1" bestFit="1" customWidth="1"/>
    <col min="27" max="27" width="14" style="1" bestFit="1" customWidth="1"/>
    <col min="28" max="29" width="13.28515625" style="1" bestFit="1" customWidth="1"/>
    <col min="30" max="30" width="12.7109375" style="1" bestFit="1" customWidth="1"/>
    <col min="31" max="31" width="14" style="1" bestFit="1" customWidth="1"/>
    <col min="32" max="33" width="13.28515625" style="1" bestFit="1" customWidth="1"/>
    <col min="34" max="34" width="12.7109375" style="1" bestFit="1" customWidth="1"/>
    <col min="35" max="35" width="14" style="1" bestFit="1" customWidth="1"/>
    <col min="36" max="37" width="13.28515625" style="1" bestFit="1" customWidth="1"/>
    <col min="38" max="38" width="12.85546875" style="1" customWidth="1"/>
    <col min="39" max="39" width="14.7109375" style="1" customWidth="1"/>
    <col min="40" max="40" width="13.5703125" style="1" customWidth="1"/>
    <col min="41" max="41" width="13.42578125" style="1" bestFit="1" customWidth="1"/>
    <col min="42" max="53" width="14.7109375" style="1" customWidth="1"/>
    <col min="54" max="16384" width="9.140625" style="1"/>
  </cols>
  <sheetData>
    <row r="1" spans="1:53" s="26" customFormat="1" ht="26.25" customHeight="1" thickBot="1">
      <c r="A1" s="42"/>
      <c r="B1" s="76" t="s">
        <v>118</v>
      </c>
      <c r="C1" s="77"/>
      <c r="D1" s="77"/>
      <c r="E1" s="78"/>
      <c r="F1" s="73" t="s">
        <v>15</v>
      </c>
      <c r="G1" s="74"/>
      <c r="H1" s="74"/>
      <c r="I1" s="75"/>
      <c r="J1" s="73" t="s">
        <v>9</v>
      </c>
      <c r="K1" s="74"/>
      <c r="L1" s="74"/>
      <c r="M1" s="75"/>
      <c r="N1" s="73" t="s">
        <v>10</v>
      </c>
      <c r="O1" s="74"/>
      <c r="P1" s="74"/>
      <c r="Q1" s="75"/>
      <c r="R1" s="73" t="s">
        <v>11</v>
      </c>
      <c r="S1" s="74"/>
      <c r="T1" s="74"/>
      <c r="U1" s="75"/>
      <c r="V1" s="67" t="s">
        <v>16</v>
      </c>
      <c r="W1" s="68"/>
      <c r="X1" s="68"/>
      <c r="Y1" s="69"/>
      <c r="Z1" s="67" t="s">
        <v>12</v>
      </c>
      <c r="AA1" s="68"/>
      <c r="AB1" s="68"/>
      <c r="AC1" s="69"/>
      <c r="AD1" s="67" t="s">
        <v>13</v>
      </c>
      <c r="AE1" s="68"/>
      <c r="AF1" s="68"/>
      <c r="AG1" s="69"/>
      <c r="AH1" s="67" t="s">
        <v>14</v>
      </c>
      <c r="AI1" s="68"/>
      <c r="AJ1" s="68"/>
      <c r="AK1" s="69"/>
      <c r="AL1" s="70" t="s">
        <v>115</v>
      </c>
      <c r="AM1" s="71"/>
      <c r="AN1" s="71"/>
      <c r="AO1" s="72"/>
      <c r="AP1" s="70" t="s">
        <v>116</v>
      </c>
      <c r="AQ1" s="71"/>
      <c r="AR1" s="71"/>
      <c r="AS1" s="72"/>
      <c r="AT1" s="70" t="s">
        <v>10</v>
      </c>
      <c r="AU1" s="71"/>
      <c r="AV1" s="71"/>
      <c r="AW1" s="72"/>
      <c r="AX1" s="70" t="s">
        <v>117</v>
      </c>
      <c r="AY1" s="71"/>
      <c r="AZ1" s="71"/>
      <c r="BA1" s="72"/>
    </row>
    <row r="2" spans="1:53" ht="42" thickTop="1" thickBot="1">
      <c r="A2" s="39" t="s">
        <v>45</v>
      </c>
      <c r="B2" s="27" t="s">
        <v>5</v>
      </c>
      <c r="C2" s="28" t="s">
        <v>6</v>
      </c>
      <c r="D2" s="6" t="s">
        <v>7</v>
      </c>
      <c r="E2" s="6" t="s">
        <v>8</v>
      </c>
      <c r="F2" s="29" t="s">
        <v>5</v>
      </c>
      <c r="G2" s="30" t="s">
        <v>6</v>
      </c>
      <c r="H2" s="8" t="s">
        <v>7</v>
      </c>
      <c r="I2" s="8" t="s">
        <v>8</v>
      </c>
      <c r="J2" s="29" t="s">
        <v>5</v>
      </c>
      <c r="K2" s="30" t="s">
        <v>6</v>
      </c>
      <c r="L2" s="8" t="s">
        <v>7</v>
      </c>
      <c r="M2" s="8" t="s">
        <v>8</v>
      </c>
      <c r="N2" s="29" t="s">
        <v>5</v>
      </c>
      <c r="O2" s="30" t="s">
        <v>6</v>
      </c>
      <c r="P2" s="8" t="s">
        <v>7</v>
      </c>
      <c r="Q2" s="8" t="s">
        <v>8</v>
      </c>
      <c r="R2" s="29" t="s">
        <v>5</v>
      </c>
      <c r="S2" s="30" t="s">
        <v>6</v>
      </c>
      <c r="T2" s="8" t="s">
        <v>7</v>
      </c>
      <c r="U2" s="8" t="s">
        <v>8</v>
      </c>
      <c r="V2" s="31" t="s">
        <v>5</v>
      </c>
      <c r="W2" s="32" t="s">
        <v>6</v>
      </c>
      <c r="X2" s="12" t="s">
        <v>7</v>
      </c>
      <c r="Y2" s="12" t="s">
        <v>8</v>
      </c>
      <c r="Z2" s="31" t="s">
        <v>5</v>
      </c>
      <c r="AA2" s="32" t="s">
        <v>6</v>
      </c>
      <c r="AB2" s="12" t="s">
        <v>7</v>
      </c>
      <c r="AC2" s="12" t="s">
        <v>8</v>
      </c>
      <c r="AD2" s="31" t="s">
        <v>5</v>
      </c>
      <c r="AE2" s="32" t="s">
        <v>6</v>
      </c>
      <c r="AF2" s="12" t="s">
        <v>7</v>
      </c>
      <c r="AG2" s="12" t="s">
        <v>8</v>
      </c>
      <c r="AH2" s="31" t="s">
        <v>5</v>
      </c>
      <c r="AI2" s="32" t="s">
        <v>6</v>
      </c>
      <c r="AJ2" s="12" t="s">
        <v>7</v>
      </c>
      <c r="AK2" s="12" t="s">
        <v>8</v>
      </c>
      <c r="AL2" s="57" t="s">
        <v>5</v>
      </c>
      <c r="AM2" s="58" t="s">
        <v>6</v>
      </c>
      <c r="AN2" s="59" t="s">
        <v>7</v>
      </c>
      <c r="AO2" s="59" t="s">
        <v>8</v>
      </c>
      <c r="AP2" s="57" t="s">
        <v>5</v>
      </c>
      <c r="AQ2" s="58" t="s">
        <v>6</v>
      </c>
      <c r="AR2" s="59" t="s">
        <v>7</v>
      </c>
      <c r="AS2" s="59" t="s">
        <v>8</v>
      </c>
      <c r="AT2" s="57" t="s">
        <v>5</v>
      </c>
      <c r="AU2" s="58" t="s">
        <v>6</v>
      </c>
      <c r="AV2" s="59" t="s">
        <v>7</v>
      </c>
      <c r="AW2" s="59" t="s">
        <v>8</v>
      </c>
      <c r="AX2" s="57" t="s">
        <v>5</v>
      </c>
      <c r="AY2" s="58" t="s">
        <v>6</v>
      </c>
      <c r="AZ2" s="59" t="s">
        <v>7</v>
      </c>
      <c r="BA2" s="59" t="s">
        <v>8</v>
      </c>
    </row>
    <row r="3" spans="1:53" ht="42" thickTop="1" thickBot="1">
      <c r="A3" s="41" t="s">
        <v>18</v>
      </c>
      <c r="B3" s="5">
        <f>+F3+V3+AL3</f>
        <v>0</v>
      </c>
      <c r="C3" s="33">
        <f>+G3+W3+AM3</f>
        <v>0</v>
      </c>
      <c r="D3" s="33">
        <f>+H3+X3+AN3</f>
        <v>192</v>
      </c>
      <c r="E3" s="6">
        <f>+C3+D3</f>
        <v>192</v>
      </c>
      <c r="F3" s="7">
        <f>+J3+N3+R3</f>
        <v>0</v>
      </c>
      <c r="G3" s="8">
        <f>+K3+O3+S3</f>
        <v>0</v>
      </c>
      <c r="H3" s="8">
        <f>+L3+P3+T3</f>
        <v>183</v>
      </c>
      <c r="I3" s="8">
        <f>+G3+H3</f>
        <v>183</v>
      </c>
      <c r="J3" s="9"/>
      <c r="K3" s="10"/>
      <c r="L3" s="10">
        <v>24</v>
      </c>
      <c r="M3" s="8">
        <f>+K3+L3</f>
        <v>24</v>
      </c>
      <c r="N3" s="9"/>
      <c r="O3" s="10"/>
      <c r="P3" s="10">
        <v>154</v>
      </c>
      <c r="Q3" s="8">
        <f>+O3+P3</f>
        <v>154</v>
      </c>
      <c r="R3" s="9"/>
      <c r="S3" s="10"/>
      <c r="T3" s="10">
        <v>5</v>
      </c>
      <c r="U3" s="3">
        <f t="shared" ref="U3:U25" si="0">+S3+T3</f>
        <v>5</v>
      </c>
      <c r="V3" s="11">
        <f>+Z3+AD3+AH3</f>
        <v>0</v>
      </c>
      <c r="W3" s="11">
        <f>+AA3+AE3+AI3</f>
        <v>0</v>
      </c>
      <c r="X3" s="11">
        <f>+AB3+AF3+AJ3</f>
        <v>9</v>
      </c>
      <c r="Y3" s="12">
        <f>+W3+X3</f>
        <v>9</v>
      </c>
      <c r="Z3" s="13"/>
      <c r="AA3" s="14"/>
      <c r="AB3" s="14"/>
      <c r="AC3" s="12">
        <f>+AA3+AB3</f>
        <v>0</v>
      </c>
      <c r="AD3" s="13"/>
      <c r="AE3" s="14"/>
      <c r="AF3" s="14"/>
      <c r="AG3" s="12">
        <f>+AE3+AF3</f>
        <v>0</v>
      </c>
      <c r="AH3" s="13"/>
      <c r="AI3" s="14"/>
      <c r="AJ3" s="14">
        <v>9</v>
      </c>
      <c r="AK3" s="12">
        <f>+AI3+AJ3</f>
        <v>9</v>
      </c>
      <c r="AL3" s="60">
        <f>+AP3+AT3+AX3</f>
        <v>0</v>
      </c>
      <c r="AM3" s="60">
        <f>+AQ3+AU3+AY3</f>
        <v>0</v>
      </c>
      <c r="AN3" s="60">
        <f>+AR3+AV3+AZ3</f>
        <v>0</v>
      </c>
      <c r="AO3" s="59">
        <f>+AM3+AN3</f>
        <v>0</v>
      </c>
      <c r="AP3" s="63"/>
      <c r="AQ3" s="10"/>
      <c r="AR3" s="10"/>
      <c r="AS3" s="59">
        <f>+AQ3+AR3</f>
        <v>0</v>
      </c>
      <c r="AT3" s="63"/>
      <c r="AU3" s="10"/>
      <c r="AV3" s="10"/>
      <c r="AW3" s="59">
        <f>+AU3+AV3</f>
        <v>0</v>
      </c>
      <c r="AX3" s="63"/>
      <c r="AY3" s="10"/>
      <c r="AZ3" s="10"/>
      <c r="BA3" s="59">
        <f>+AY3+AZ3</f>
        <v>0</v>
      </c>
    </row>
    <row r="4" spans="1:53" ht="27.75" thickBot="1">
      <c r="A4" s="41" t="s">
        <v>19</v>
      </c>
      <c r="B4" s="5">
        <f t="shared" ref="B4:B25" si="1">+F4+V4+AL4</f>
        <v>18</v>
      </c>
      <c r="C4" s="33">
        <f t="shared" ref="C4:C20" si="2">+G4+W4+AM4</f>
        <v>17</v>
      </c>
      <c r="D4" s="33">
        <f t="shared" ref="D4:D20" si="3">+H4+X4+AN4</f>
        <v>2</v>
      </c>
      <c r="E4" s="6">
        <f t="shared" ref="E4:E26" si="4">+C4+D4</f>
        <v>19</v>
      </c>
      <c r="F4" s="7">
        <f t="shared" ref="F4:F25" si="5">+J4+N4+R4</f>
        <v>8</v>
      </c>
      <c r="G4" s="8">
        <f t="shared" ref="G4:G25" si="6">+K4+O4+S4</f>
        <v>8</v>
      </c>
      <c r="H4" s="8">
        <f t="shared" ref="H4:H25" si="7">+L4+P4+T4</f>
        <v>0</v>
      </c>
      <c r="I4" s="8">
        <f t="shared" ref="I4:I20" si="8">+G4+H4</f>
        <v>8</v>
      </c>
      <c r="J4" s="9">
        <v>2</v>
      </c>
      <c r="K4" s="10">
        <v>2</v>
      </c>
      <c r="L4" s="10">
        <v>0</v>
      </c>
      <c r="M4" s="8">
        <f t="shared" ref="M4:M20" si="9">+K4+L4</f>
        <v>2</v>
      </c>
      <c r="N4" s="9">
        <v>4</v>
      </c>
      <c r="O4" s="10">
        <v>4</v>
      </c>
      <c r="P4" s="10">
        <v>0</v>
      </c>
      <c r="Q4" s="8">
        <f t="shared" ref="Q4:Q26" si="10">+O4+P4</f>
        <v>4</v>
      </c>
      <c r="R4" s="9">
        <v>2</v>
      </c>
      <c r="S4" s="10">
        <v>2</v>
      </c>
      <c r="T4" s="10">
        <v>0</v>
      </c>
      <c r="U4" s="3">
        <f t="shared" si="0"/>
        <v>2</v>
      </c>
      <c r="V4" s="11">
        <f t="shared" ref="V4:V25" si="11">+Z4+AD4+AH4</f>
        <v>10</v>
      </c>
      <c r="W4" s="11">
        <f t="shared" ref="W4:X18" si="12">+AA4+AE4+AI4</f>
        <v>9</v>
      </c>
      <c r="X4" s="11">
        <f t="shared" si="12"/>
        <v>2</v>
      </c>
      <c r="Y4" s="12">
        <f t="shared" ref="Y4:Y20" si="13">+W4+X4</f>
        <v>11</v>
      </c>
      <c r="Z4" s="13">
        <v>6</v>
      </c>
      <c r="AA4" s="14">
        <v>6</v>
      </c>
      <c r="AB4" s="14">
        <v>1</v>
      </c>
      <c r="AC4" s="12">
        <f t="shared" ref="AC4:AC20" si="14">+AA4+AB4</f>
        <v>7</v>
      </c>
      <c r="AD4" s="13">
        <v>2</v>
      </c>
      <c r="AE4" s="14">
        <v>1</v>
      </c>
      <c r="AF4" s="14">
        <v>1</v>
      </c>
      <c r="AG4" s="12">
        <f t="shared" ref="AG4:AG20" si="15">+AE4+AF4</f>
        <v>2</v>
      </c>
      <c r="AH4" s="13">
        <v>2</v>
      </c>
      <c r="AI4" s="14">
        <v>2</v>
      </c>
      <c r="AJ4" s="14"/>
      <c r="AK4" s="12">
        <f t="shared" ref="AK4:AK20" si="16">+AI4+AJ4</f>
        <v>2</v>
      </c>
      <c r="AL4" s="60">
        <f t="shared" ref="AL4:AL20" si="17">+AP4+AT4+AX4</f>
        <v>0</v>
      </c>
      <c r="AM4" s="60">
        <f t="shared" ref="AM4:AM20" si="18">+AQ4+AU4+AY4</f>
        <v>0</v>
      </c>
      <c r="AN4" s="60">
        <f t="shared" ref="AN4:AN20" si="19">+AR4+AV4+AZ4</f>
        <v>0</v>
      </c>
      <c r="AO4" s="59">
        <f t="shared" ref="AO4:AO20" si="20">+AM4+AN4</f>
        <v>0</v>
      </c>
      <c r="AP4" s="63"/>
      <c r="AQ4" s="10"/>
      <c r="AR4" s="10"/>
      <c r="AS4" s="59">
        <f t="shared" ref="AS4:AS20" si="21">+AQ4+AR4</f>
        <v>0</v>
      </c>
      <c r="AT4" s="63"/>
      <c r="AU4" s="10"/>
      <c r="AV4" s="10"/>
      <c r="AW4" s="59">
        <f t="shared" ref="AW4:AW20" si="22">+AU4+AV4</f>
        <v>0</v>
      </c>
      <c r="AX4" s="63"/>
      <c r="AY4" s="10"/>
      <c r="AZ4" s="10"/>
      <c r="BA4" s="59">
        <f t="shared" ref="BA4:BA20" si="23">+AY4+AZ4</f>
        <v>0</v>
      </c>
    </row>
    <row r="5" spans="1:53" ht="27.75" thickBot="1">
      <c r="A5" s="41" t="s">
        <v>20</v>
      </c>
      <c r="B5" s="5">
        <f t="shared" si="1"/>
        <v>0</v>
      </c>
      <c r="C5" s="33">
        <f t="shared" si="2"/>
        <v>0</v>
      </c>
      <c r="D5" s="33">
        <f t="shared" si="3"/>
        <v>1</v>
      </c>
      <c r="E5" s="6">
        <f t="shared" si="4"/>
        <v>1</v>
      </c>
      <c r="F5" s="7">
        <f t="shared" si="5"/>
        <v>0</v>
      </c>
      <c r="G5" s="8">
        <f t="shared" si="6"/>
        <v>0</v>
      </c>
      <c r="H5" s="8">
        <f t="shared" si="7"/>
        <v>1</v>
      </c>
      <c r="I5" s="8">
        <f t="shared" si="8"/>
        <v>1</v>
      </c>
      <c r="J5" s="9"/>
      <c r="K5" s="10"/>
      <c r="L5" s="10"/>
      <c r="M5" s="8">
        <f t="shared" si="9"/>
        <v>0</v>
      </c>
      <c r="N5" s="9"/>
      <c r="O5" s="10"/>
      <c r="P5" s="10">
        <v>1</v>
      </c>
      <c r="Q5" s="8">
        <f t="shared" si="10"/>
        <v>1</v>
      </c>
      <c r="R5" s="9"/>
      <c r="S5" s="10"/>
      <c r="T5" s="10"/>
      <c r="U5" s="3">
        <f t="shared" si="0"/>
        <v>0</v>
      </c>
      <c r="V5" s="11">
        <f t="shared" si="11"/>
        <v>0</v>
      </c>
      <c r="W5" s="11">
        <f t="shared" si="12"/>
        <v>0</v>
      </c>
      <c r="X5" s="11">
        <f t="shared" si="12"/>
        <v>0</v>
      </c>
      <c r="Y5" s="12">
        <f t="shared" si="13"/>
        <v>0</v>
      </c>
      <c r="Z5" s="13"/>
      <c r="AA5" s="14"/>
      <c r="AB5" s="14"/>
      <c r="AC5" s="12">
        <f t="shared" si="14"/>
        <v>0</v>
      </c>
      <c r="AD5" s="13"/>
      <c r="AE5" s="14"/>
      <c r="AF5" s="14"/>
      <c r="AG5" s="12">
        <f t="shared" si="15"/>
        <v>0</v>
      </c>
      <c r="AH5" s="13"/>
      <c r="AI5" s="14"/>
      <c r="AJ5" s="14"/>
      <c r="AK5" s="12">
        <f t="shared" si="16"/>
        <v>0</v>
      </c>
      <c r="AL5" s="60">
        <f t="shared" si="17"/>
        <v>0</v>
      </c>
      <c r="AM5" s="60">
        <f t="shared" si="18"/>
        <v>0</v>
      </c>
      <c r="AN5" s="60">
        <f t="shared" si="19"/>
        <v>0</v>
      </c>
      <c r="AO5" s="59">
        <f t="shared" si="20"/>
        <v>0</v>
      </c>
      <c r="AP5" s="63"/>
      <c r="AQ5" s="10"/>
      <c r="AR5" s="10"/>
      <c r="AS5" s="59">
        <f t="shared" si="21"/>
        <v>0</v>
      </c>
      <c r="AT5" s="63"/>
      <c r="AU5" s="10"/>
      <c r="AV5" s="10"/>
      <c r="AW5" s="59">
        <f t="shared" si="22"/>
        <v>0</v>
      </c>
      <c r="AX5" s="63"/>
      <c r="AY5" s="10"/>
      <c r="AZ5" s="10"/>
      <c r="BA5" s="59">
        <f t="shared" si="23"/>
        <v>0</v>
      </c>
    </row>
    <row r="6" spans="1:53" ht="14.25" thickBot="1">
      <c r="A6" s="41" t="s">
        <v>21</v>
      </c>
      <c r="B6" s="5">
        <f t="shared" si="1"/>
        <v>0</v>
      </c>
      <c r="C6" s="33">
        <f t="shared" si="2"/>
        <v>0</v>
      </c>
      <c r="D6" s="33">
        <f t="shared" si="3"/>
        <v>14</v>
      </c>
      <c r="E6" s="6">
        <f t="shared" si="4"/>
        <v>14</v>
      </c>
      <c r="F6" s="7">
        <f t="shared" si="5"/>
        <v>0</v>
      </c>
      <c r="G6" s="8">
        <f t="shared" si="6"/>
        <v>0</v>
      </c>
      <c r="H6" s="8">
        <f t="shared" si="7"/>
        <v>13</v>
      </c>
      <c r="I6" s="8">
        <f t="shared" si="8"/>
        <v>13</v>
      </c>
      <c r="J6" s="9"/>
      <c r="K6" s="10"/>
      <c r="L6" s="10">
        <v>5</v>
      </c>
      <c r="M6" s="8">
        <f t="shared" si="9"/>
        <v>5</v>
      </c>
      <c r="N6" s="9"/>
      <c r="O6" s="10"/>
      <c r="P6" s="10">
        <v>5</v>
      </c>
      <c r="Q6" s="8">
        <f t="shared" si="10"/>
        <v>5</v>
      </c>
      <c r="R6" s="9"/>
      <c r="S6" s="10"/>
      <c r="T6" s="10">
        <v>3</v>
      </c>
      <c r="U6" s="3">
        <f t="shared" si="0"/>
        <v>3</v>
      </c>
      <c r="V6" s="11">
        <f t="shared" si="11"/>
        <v>0</v>
      </c>
      <c r="W6" s="11">
        <f t="shared" si="12"/>
        <v>0</v>
      </c>
      <c r="X6" s="11">
        <f t="shared" si="12"/>
        <v>1</v>
      </c>
      <c r="Y6" s="12">
        <f t="shared" si="13"/>
        <v>1</v>
      </c>
      <c r="Z6" s="13"/>
      <c r="AA6" s="14"/>
      <c r="AB6" s="14"/>
      <c r="AC6" s="12">
        <f t="shared" si="14"/>
        <v>0</v>
      </c>
      <c r="AD6" s="13"/>
      <c r="AE6" s="14"/>
      <c r="AF6" s="14"/>
      <c r="AG6" s="12">
        <f t="shared" si="15"/>
        <v>0</v>
      </c>
      <c r="AH6" s="13"/>
      <c r="AI6" s="14"/>
      <c r="AJ6" s="14">
        <v>1</v>
      </c>
      <c r="AK6" s="12">
        <f t="shared" si="16"/>
        <v>1</v>
      </c>
      <c r="AL6" s="60">
        <f t="shared" si="17"/>
        <v>0</v>
      </c>
      <c r="AM6" s="60">
        <f t="shared" si="18"/>
        <v>0</v>
      </c>
      <c r="AN6" s="60">
        <f t="shared" si="19"/>
        <v>0</v>
      </c>
      <c r="AO6" s="59">
        <f t="shared" si="20"/>
        <v>0</v>
      </c>
      <c r="AP6" s="63"/>
      <c r="AQ6" s="10"/>
      <c r="AR6" s="10"/>
      <c r="AS6" s="59">
        <f t="shared" si="21"/>
        <v>0</v>
      </c>
      <c r="AT6" s="63"/>
      <c r="AU6" s="10"/>
      <c r="AV6" s="10"/>
      <c r="AW6" s="59">
        <f t="shared" si="22"/>
        <v>0</v>
      </c>
      <c r="AX6" s="63"/>
      <c r="AY6" s="10"/>
      <c r="AZ6" s="10"/>
      <c r="BA6" s="59">
        <f t="shared" si="23"/>
        <v>0</v>
      </c>
    </row>
    <row r="7" spans="1:53" ht="14.25" thickBot="1">
      <c r="A7" s="41" t="s">
        <v>22</v>
      </c>
      <c r="B7" s="5">
        <f t="shared" si="1"/>
        <v>21</v>
      </c>
      <c r="C7" s="33">
        <f t="shared" si="2"/>
        <v>19</v>
      </c>
      <c r="D7" s="33">
        <f t="shared" si="3"/>
        <v>6</v>
      </c>
      <c r="E7" s="6">
        <f t="shared" si="4"/>
        <v>25</v>
      </c>
      <c r="F7" s="7">
        <f t="shared" si="5"/>
        <v>11</v>
      </c>
      <c r="G7" s="8">
        <f t="shared" si="6"/>
        <v>11</v>
      </c>
      <c r="H7" s="8">
        <f t="shared" si="7"/>
        <v>4</v>
      </c>
      <c r="I7" s="8">
        <f t="shared" si="8"/>
        <v>15</v>
      </c>
      <c r="J7" s="9">
        <v>3</v>
      </c>
      <c r="K7" s="10">
        <v>3</v>
      </c>
      <c r="L7" s="10">
        <v>3</v>
      </c>
      <c r="M7" s="8">
        <f t="shared" si="9"/>
        <v>6</v>
      </c>
      <c r="N7" s="9">
        <v>7</v>
      </c>
      <c r="O7" s="10">
        <v>7</v>
      </c>
      <c r="P7" s="10">
        <v>1</v>
      </c>
      <c r="Q7" s="8">
        <f t="shared" si="10"/>
        <v>8</v>
      </c>
      <c r="R7" s="9">
        <v>1</v>
      </c>
      <c r="S7" s="10">
        <v>1</v>
      </c>
      <c r="T7" s="10">
        <v>0</v>
      </c>
      <c r="U7" s="3">
        <f t="shared" si="0"/>
        <v>1</v>
      </c>
      <c r="V7" s="11">
        <f t="shared" si="11"/>
        <v>10</v>
      </c>
      <c r="W7" s="11">
        <f t="shared" si="12"/>
        <v>8</v>
      </c>
      <c r="X7" s="11">
        <f t="shared" si="12"/>
        <v>2</v>
      </c>
      <c r="Y7" s="12">
        <f t="shared" si="13"/>
        <v>10</v>
      </c>
      <c r="Z7" s="13">
        <v>8</v>
      </c>
      <c r="AA7" s="14">
        <v>6</v>
      </c>
      <c r="AB7" s="14"/>
      <c r="AC7" s="12">
        <f t="shared" si="14"/>
        <v>6</v>
      </c>
      <c r="AD7" s="13">
        <v>2</v>
      </c>
      <c r="AE7" s="14">
        <v>2</v>
      </c>
      <c r="AF7" s="14"/>
      <c r="AG7" s="12">
        <f t="shared" si="15"/>
        <v>2</v>
      </c>
      <c r="AH7" s="13"/>
      <c r="AI7" s="14"/>
      <c r="AJ7" s="14">
        <v>2</v>
      </c>
      <c r="AK7" s="12">
        <f t="shared" si="16"/>
        <v>2</v>
      </c>
      <c r="AL7" s="60">
        <f t="shared" si="17"/>
        <v>0</v>
      </c>
      <c r="AM7" s="60">
        <f t="shared" si="18"/>
        <v>0</v>
      </c>
      <c r="AN7" s="60">
        <f t="shared" si="19"/>
        <v>0</v>
      </c>
      <c r="AO7" s="59">
        <f t="shared" si="20"/>
        <v>0</v>
      </c>
      <c r="AP7" s="63"/>
      <c r="AQ7" s="10"/>
      <c r="AR7" s="10"/>
      <c r="AS7" s="59">
        <f t="shared" si="21"/>
        <v>0</v>
      </c>
      <c r="AT7" s="63"/>
      <c r="AU7" s="10"/>
      <c r="AV7" s="10"/>
      <c r="AW7" s="59">
        <f t="shared" si="22"/>
        <v>0</v>
      </c>
      <c r="AX7" s="63"/>
      <c r="AY7" s="10"/>
      <c r="AZ7" s="10"/>
      <c r="BA7" s="59">
        <f t="shared" si="23"/>
        <v>0</v>
      </c>
    </row>
    <row r="8" spans="1:53" ht="27.75" thickBot="1">
      <c r="A8" s="41" t="s">
        <v>23</v>
      </c>
      <c r="B8" s="5">
        <f t="shared" si="1"/>
        <v>3</v>
      </c>
      <c r="C8" s="33">
        <f t="shared" si="2"/>
        <v>3</v>
      </c>
      <c r="D8" s="33">
        <f t="shared" si="3"/>
        <v>0</v>
      </c>
      <c r="E8" s="6">
        <f t="shared" si="4"/>
        <v>3</v>
      </c>
      <c r="F8" s="7">
        <f t="shared" si="5"/>
        <v>0</v>
      </c>
      <c r="G8" s="8">
        <f t="shared" si="6"/>
        <v>0</v>
      </c>
      <c r="H8" s="8">
        <f t="shared" si="7"/>
        <v>0</v>
      </c>
      <c r="I8" s="8">
        <f t="shared" si="8"/>
        <v>0</v>
      </c>
      <c r="J8" s="9"/>
      <c r="K8" s="10"/>
      <c r="L8" s="10"/>
      <c r="M8" s="8">
        <f t="shared" si="9"/>
        <v>0</v>
      </c>
      <c r="N8" s="9"/>
      <c r="O8" s="10"/>
      <c r="P8" s="10"/>
      <c r="Q8" s="8">
        <f t="shared" si="10"/>
        <v>0</v>
      </c>
      <c r="R8" s="9"/>
      <c r="S8" s="10"/>
      <c r="T8" s="10"/>
      <c r="U8" s="3">
        <f t="shared" si="0"/>
        <v>0</v>
      </c>
      <c r="V8" s="11">
        <f t="shared" si="11"/>
        <v>3</v>
      </c>
      <c r="W8" s="11">
        <f t="shared" si="12"/>
        <v>3</v>
      </c>
      <c r="X8" s="11">
        <f t="shared" si="12"/>
        <v>0</v>
      </c>
      <c r="Y8" s="12">
        <f t="shared" si="13"/>
        <v>3</v>
      </c>
      <c r="Z8" s="13">
        <v>3</v>
      </c>
      <c r="AA8" s="14">
        <v>3</v>
      </c>
      <c r="AB8" s="14"/>
      <c r="AC8" s="12">
        <f t="shared" si="14"/>
        <v>3</v>
      </c>
      <c r="AD8" s="13"/>
      <c r="AE8" s="14"/>
      <c r="AF8" s="14"/>
      <c r="AG8" s="12">
        <f t="shared" si="15"/>
        <v>0</v>
      </c>
      <c r="AH8" s="13"/>
      <c r="AI8" s="14"/>
      <c r="AJ8" s="14"/>
      <c r="AK8" s="12">
        <f t="shared" si="16"/>
        <v>0</v>
      </c>
      <c r="AL8" s="60">
        <f t="shared" si="17"/>
        <v>0</v>
      </c>
      <c r="AM8" s="60">
        <f t="shared" si="18"/>
        <v>0</v>
      </c>
      <c r="AN8" s="60">
        <f t="shared" si="19"/>
        <v>0</v>
      </c>
      <c r="AO8" s="59">
        <f t="shared" si="20"/>
        <v>0</v>
      </c>
      <c r="AP8" s="63"/>
      <c r="AQ8" s="10"/>
      <c r="AR8" s="10"/>
      <c r="AS8" s="59">
        <f t="shared" si="21"/>
        <v>0</v>
      </c>
      <c r="AT8" s="63"/>
      <c r="AU8" s="10"/>
      <c r="AV8" s="10"/>
      <c r="AW8" s="59">
        <f t="shared" si="22"/>
        <v>0</v>
      </c>
      <c r="AX8" s="63"/>
      <c r="AY8" s="10"/>
      <c r="AZ8" s="10"/>
      <c r="BA8" s="59">
        <f t="shared" si="23"/>
        <v>0</v>
      </c>
    </row>
    <row r="9" spans="1:53" ht="27.75" customHeight="1" thickBot="1">
      <c r="A9" s="41" t="s">
        <v>0</v>
      </c>
      <c r="B9" s="5">
        <f t="shared" si="1"/>
        <v>108</v>
      </c>
      <c r="C9" s="33">
        <f t="shared" si="2"/>
        <v>68</v>
      </c>
      <c r="D9" s="33">
        <f t="shared" si="3"/>
        <v>88</v>
      </c>
      <c r="E9" s="6">
        <f t="shared" si="4"/>
        <v>156</v>
      </c>
      <c r="F9" s="7">
        <f t="shared" si="5"/>
        <v>33</v>
      </c>
      <c r="G9" s="8">
        <f t="shared" si="6"/>
        <v>15</v>
      </c>
      <c r="H9" s="8">
        <f t="shared" si="7"/>
        <v>29</v>
      </c>
      <c r="I9" s="8">
        <f t="shared" si="8"/>
        <v>44</v>
      </c>
      <c r="J9" s="9">
        <v>6</v>
      </c>
      <c r="K9" s="10">
        <v>3</v>
      </c>
      <c r="L9" s="10">
        <v>7</v>
      </c>
      <c r="M9" s="8">
        <f t="shared" si="9"/>
        <v>10</v>
      </c>
      <c r="N9" s="9">
        <v>23</v>
      </c>
      <c r="O9" s="10">
        <v>11</v>
      </c>
      <c r="P9" s="10">
        <v>8</v>
      </c>
      <c r="Q9" s="8">
        <f t="shared" si="10"/>
        <v>19</v>
      </c>
      <c r="R9" s="9">
        <v>4</v>
      </c>
      <c r="S9" s="10">
        <v>1</v>
      </c>
      <c r="T9" s="10">
        <v>14</v>
      </c>
      <c r="U9" s="3">
        <f t="shared" si="0"/>
        <v>15</v>
      </c>
      <c r="V9" s="11">
        <f t="shared" si="11"/>
        <v>75</v>
      </c>
      <c r="W9" s="11">
        <f t="shared" si="12"/>
        <v>53</v>
      </c>
      <c r="X9" s="11">
        <f t="shared" si="12"/>
        <v>59</v>
      </c>
      <c r="Y9" s="12">
        <f t="shared" si="13"/>
        <v>112</v>
      </c>
      <c r="Z9" s="13">
        <v>17</v>
      </c>
      <c r="AA9" s="14">
        <v>9</v>
      </c>
      <c r="AB9" s="14">
        <v>15</v>
      </c>
      <c r="AC9" s="12">
        <f t="shared" si="14"/>
        <v>24</v>
      </c>
      <c r="AD9" s="13">
        <v>53</v>
      </c>
      <c r="AE9" s="14">
        <v>39</v>
      </c>
      <c r="AF9" s="14">
        <v>41</v>
      </c>
      <c r="AG9" s="12">
        <f t="shared" si="15"/>
        <v>80</v>
      </c>
      <c r="AH9" s="13">
        <v>5</v>
      </c>
      <c r="AI9" s="14">
        <v>5</v>
      </c>
      <c r="AJ9" s="14">
        <v>3</v>
      </c>
      <c r="AK9" s="12">
        <f t="shared" si="16"/>
        <v>8</v>
      </c>
      <c r="AL9" s="60">
        <f t="shared" si="17"/>
        <v>0</v>
      </c>
      <c r="AM9" s="60">
        <f t="shared" si="18"/>
        <v>0</v>
      </c>
      <c r="AN9" s="60">
        <f t="shared" si="19"/>
        <v>0</v>
      </c>
      <c r="AO9" s="59">
        <f t="shared" si="20"/>
        <v>0</v>
      </c>
      <c r="AP9" s="63"/>
      <c r="AQ9" s="10"/>
      <c r="AR9" s="10"/>
      <c r="AS9" s="59">
        <f t="shared" si="21"/>
        <v>0</v>
      </c>
      <c r="AT9" s="63"/>
      <c r="AU9" s="10"/>
      <c r="AV9" s="10"/>
      <c r="AW9" s="59">
        <f t="shared" si="22"/>
        <v>0</v>
      </c>
      <c r="AX9" s="63"/>
      <c r="AY9" s="10"/>
      <c r="AZ9" s="10"/>
      <c r="BA9" s="59">
        <f t="shared" si="23"/>
        <v>0</v>
      </c>
    </row>
    <row r="10" spans="1:53" ht="14.25" thickBot="1">
      <c r="A10" s="41" t="s">
        <v>24</v>
      </c>
      <c r="B10" s="5">
        <f t="shared" si="1"/>
        <v>3</v>
      </c>
      <c r="C10" s="33">
        <f t="shared" si="2"/>
        <v>2</v>
      </c>
      <c r="D10" s="33">
        <f t="shared" si="3"/>
        <v>1</v>
      </c>
      <c r="E10" s="6">
        <f t="shared" si="4"/>
        <v>3</v>
      </c>
      <c r="F10" s="7">
        <f t="shared" si="5"/>
        <v>0</v>
      </c>
      <c r="G10" s="8">
        <f t="shared" si="6"/>
        <v>0</v>
      </c>
      <c r="H10" s="8">
        <f t="shared" si="7"/>
        <v>0</v>
      </c>
      <c r="I10" s="8">
        <f t="shared" si="8"/>
        <v>0</v>
      </c>
      <c r="J10" s="9"/>
      <c r="K10" s="10"/>
      <c r="L10" s="10"/>
      <c r="M10" s="8">
        <f t="shared" si="9"/>
        <v>0</v>
      </c>
      <c r="N10" s="9"/>
      <c r="O10" s="10"/>
      <c r="P10" s="10"/>
      <c r="Q10" s="8">
        <f t="shared" si="10"/>
        <v>0</v>
      </c>
      <c r="R10" s="9"/>
      <c r="S10" s="10"/>
      <c r="T10" s="10"/>
      <c r="U10" s="3">
        <f t="shared" si="0"/>
        <v>0</v>
      </c>
      <c r="V10" s="11">
        <f t="shared" si="11"/>
        <v>3</v>
      </c>
      <c r="W10" s="11">
        <f t="shared" si="12"/>
        <v>2</v>
      </c>
      <c r="X10" s="11">
        <f t="shared" si="12"/>
        <v>1</v>
      </c>
      <c r="Y10" s="12">
        <f t="shared" si="13"/>
        <v>3</v>
      </c>
      <c r="Z10" s="13">
        <v>2</v>
      </c>
      <c r="AA10" s="14">
        <v>2</v>
      </c>
      <c r="AB10" s="14"/>
      <c r="AC10" s="12">
        <f t="shared" si="14"/>
        <v>2</v>
      </c>
      <c r="AD10" s="13">
        <v>1</v>
      </c>
      <c r="AE10" s="14"/>
      <c r="AF10" s="14">
        <v>1</v>
      </c>
      <c r="AG10" s="12">
        <f t="shared" si="15"/>
        <v>1</v>
      </c>
      <c r="AH10" s="13"/>
      <c r="AI10" s="14"/>
      <c r="AJ10" s="14"/>
      <c r="AK10" s="12">
        <f t="shared" si="16"/>
        <v>0</v>
      </c>
      <c r="AL10" s="60">
        <f t="shared" si="17"/>
        <v>0</v>
      </c>
      <c r="AM10" s="60">
        <f t="shared" si="18"/>
        <v>0</v>
      </c>
      <c r="AN10" s="60">
        <f t="shared" si="19"/>
        <v>0</v>
      </c>
      <c r="AO10" s="59">
        <f t="shared" si="20"/>
        <v>0</v>
      </c>
      <c r="AP10" s="63"/>
      <c r="AQ10" s="10"/>
      <c r="AR10" s="10"/>
      <c r="AS10" s="59">
        <f t="shared" si="21"/>
        <v>0</v>
      </c>
      <c r="AT10" s="63"/>
      <c r="AU10" s="10"/>
      <c r="AV10" s="10"/>
      <c r="AW10" s="59">
        <f t="shared" si="22"/>
        <v>0</v>
      </c>
      <c r="AX10" s="63"/>
      <c r="AY10" s="10"/>
      <c r="AZ10" s="10"/>
      <c r="BA10" s="59">
        <f t="shared" si="23"/>
        <v>0</v>
      </c>
    </row>
    <row r="11" spans="1:53" ht="27.75" thickBot="1">
      <c r="A11" s="41" t="s">
        <v>25</v>
      </c>
      <c r="B11" s="5">
        <f t="shared" si="1"/>
        <v>0</v>
      </c>
      <c r="C11" s="33">
        <f t="shared" si="2"/>
        <v>0</v>
      </c>
      <c r="D11" s="33">
        <f t="shared" si="3"/>
        <v>0</v>
      </c>
      <c r="E11" s="6">
        <f t="shared" si="4"/>
        <v>0</v>
      </c>
      <c r="F11" s="7">
        <f t="shared" si="5"/>
        <v>0</v>
      </c>
      <c r="G11" s="8">
        <f t="shared" si="6"/>
        <v>0</v>
      </c>
      <c r="H11" s="8">
        <f t="shared" si="7"/>
        <v>0</v>
      </c>
      <c r="I11" s="8">
        <f t="shared" si="8"/>
        <v>0</v>
      </c>
      <c r="J11" s="9"/>
      <c r="K11" s="10"/>
      <c r="L11" s="10"/>
      <c r="M11" s="8">
        <f t="shared" si="9"/>
        <v>0</v>
      </c>
      <c r="N11" s="9"/>
      <c r="O11" s="10"/>
      <c r="P11" s="10"/>
      <c r="Q11" s="8">
        <f t="shared" si="10"/>
        <v>0</v>
      </c>
      <c r="R11" s="9"/>
      <c r="S11" s="10"/>
      <c r="T11" s="10"/>
      <c r="U11" s="3">
        <f t="shared" si="0"/>
        <v>0</v>
      </c>
      <c r="V11" s="11">
        <f t="shared" si="11"/>
        <v>0</v>
      </c>
      <c r="W11" s="11">
        <f t="shared" si="12"/>
        <v>0</v>
      </c>
      <c r="X11" s="11">
        <f t="shared" si="12"/>
        <v>0</v>
      </c>
      <c r="Y11" s="12">
        <f t="shared" si="13"/>
        <v>0</v>
      </c>
      <c r="Z11" s="13"/>
      <c r="AA11" s="14"/>
      <c r="AB11" s="14"/>
      <c r="AC11" s="12">
        <f t="shared" si="14"/>
        <v>0</v>
      </c>
      <c r="AD11" s="13"/>
      <c r="AE11" s="14"/>
      <c r="AF11" s="14"/>
      <c r="AG11" s="12">
        <f t="shared" si="15"/>
        <v>0</v>
      </c>
      <c r="AH11" s="13"/>
      <c r="AI11" s="14"/>
      <c r="AJ11" s="14"/>
      <c r="AK11" s="12">
        <f t="shared" si="16"/>
        <v>0</v>
      </c>
      <c r="AL11" s="60">
        <f t="shared" si="17"/>
        <v>0</v>
      </c>
      <c r="AM11" s="60">
        <f t="shared" si="18"/>
        <v>0</v>
      </c>
      <c r="AN11" s="60">
        <f t="shared" si="19"/>
        <v>0</v>
      </c>
      <c r="AO11" s="59">
        <f t="shared" si="20"/>
        <v>0</v>
      </c>
      <c r="AP11" s="63"/>
      <c r="AQ11" s="10"/>
      <c r="AR11" s="10"/>
      <c r="AS11" s="59">
        <f t="shared" si="21"/>
        <v>0</v>
      </c>
      <c r="AT11" s="63"/>
      <c r="AU11" s="10"/>
      <c r="AV11" s="10"/>
      <c r="AW11" s="59">
        <f t="shared" si="22"/>
        <v>0</v>
      </c>
      <c r="AX11" s="63"/>
      <c r="AY11" s="10"/>
      <c r="AZ11" s="10"/>
      <c r="BA11" s="59">
        <f t="shared" si="23"/>
        <v>0</v>
      </c>
    </row>
    <row r="12" spans="1:53" ht="27.75" thickBot="1">
      <c r="A12" s="41" t="s">
        <v>26</v>
      </c>
      <c r="B12" s="5">
        <f t="shared" si="1"/>
        <v>2</v>
      </c>
      <c r="C12" s="33">
        <f t="shared" si="2"/>
        <v>2</v>
      </c>
      <c r="D12" s="33">
        <f t="shared" si="3"/>
        <v>6</v>
      </c>
      <c r="E12" s="6">
        <f t="shared" si="4"/>
        <v>8</v>
      </c>
      <c r="F12" s="7">
        <f t="shared" si="5"/>
        <v>0</v>
      </c>
      <c r="G12" s="8">
        <f t="shared" si="6"/>
        <v>0</v>
      </c>
      <c r="H12" s="8">
        <f t="shared" si="7"/>
        <v>0</v>
      </c>
      <c r="I12" s="8">
        <f t="shared" si="8"/>
        <v>0</v>
      </c>
      <c r="J12" s="9"/>
      <c r="K12" s="10"/>
      <c r="L12" s="10"/>
      <c r="M12" s="8">
        <f t="shared" si="9"/>
        <v>0</v>
      </c>
      <c r="N12" s="9"/>
      <c r="O12" s="10"/>
      <c r="P12" s="10"/>
      <c r="Q12" s="8">
        <f t="shared" si="10"/>
        <v>0</v>
      </c>
      <c r="R12" s="9"/>
      <c r="S12" s="10"/>
      <c r="T12" s="10"/>
      <c r="U12" s="3">
        <f t="shared" si="0"/>
        <v>0</v>
      </c>
      <c r="V12" s="11">
        <f t="shared" si="11"/>
        <v>2</v>
      </c>
      <c r="W12" s="11">
        <f t="shared" si="12"/>
        <v>2</v>
      </c>
      <c r="X12" s="11">
        <f t="shared" si="12"/>
        <v>6</v>
      </c>
      <c r="Y12" s="12">
        <f t="shared" si="13"/>
        <v>8</v>
      </c>
      <c r="Z12" s="13"/>
      <c r="AA12" s="14"/>
      <c r="AB12" s="14"/>
      <c r="AC12" s="12">
        <f t="shared" si="14"/>
        <v>0</v>
      </c>
      <c r="AD12" s="13">
        <v>1</v>
      </c>
      <c r="AE12" s="14">
        <v>1</v>
      </c>
      <c r="AF12" s="14">
        <v>3</v>
      </c>
      <c r="AG12" s="12">
        <f t="shared" si="15"/>
        <v>4</v>
      </c>
      <c r="AH12" s="13">
        <v>1</v>
      </c>
      <c r="AI12" s="14">
        <v>1</v>
      </c>
      <c r="AJ12" s="14">
        <v>3</v>
      </c>
      <c r="AK12" s="12">
        <f t="shared" si="16"/>
        <v>4</v>
      </c>
      <c r="AL12" s="60">
        <f t="shared" si="17"/>
        <v>0</v>
      </c>
      <c r="AM12" s="60">
        <f t="shared" si="18"/>
        <v>0</v>
      </c>
      <c r="AN12" s="60">
        <f t="shared" si="19"/>
        <v>0</v>
      </c>
      <c r="AO12" s="59">
        <f t="shared" si="20"/>
        <v>0</v>
      </c>
      <c r="AP12" s="63"/>
      <c r="AQ12" s="10"/>
      <c r="AR12" s="10"/>
      <c r="AS12" s="59">
        <f t="shared" si="21"/>
        <v>0</v>
      </c>
      <c r="AT12" s="63"/>
      <c r="AU12" s="10"/>
      <c r="AV12" s="10"/>
      <c r="AW12" s="59">
        <f t="shared" si="22"/>
        <v>0</v>
      </c>
      <c r="AX12" s="63"/>
      <c r="AY12" s="10"/>
      <c r="AZ12" s="10"/>
      <c r="BA12" s="59">
        <f t="shared" si="23"/>
        <v>0</v>
      </c>
    </row>
    <row r="13" spans="1:53" ht="14.25" thickBot="1">
      <c r="A13" s="41" t="s">
        <v>27</v>
      </c>
      <c r="B13" s="5">
        <f t="shared" si="1"/>
        <v>13</v>
      </c>
      <c r="C13" s="33">
        <f t="shared" si="2"/>
        <v>1</v>
      </c>
      <c r="D13" s="33">
        <f t="shared" si="3"/>
        <v>12</v>
      </c>
      <c r="E13" s="6">
        <f t="shared" si="4"/>
        <v>13</v>
      </c>
      <c r="F13" s="7">
        <f t="shared" si="5"/>
        <v>6</v>
      </c>
      <c r="G13" s="8">
        <f t="shared" si="6"/>
        <v>0</v>
      </c>
      <c r="H13" s="8">
        <f t="shared" si="7"/>
        <v>6</v>
      </c>
      <c r="I13" s="8">
        <f t="shared" si="8"/>
        <v>6</v>
      </c>
      <c r="J13" s="9">
        <v>4</v>
      </c>
      <c r="K13" s="10">
        <v>0</v>
      </c>
      <c r="L13" s="10">
        <v>1</v>
      </c>
      <c r="M13" s="8">
        <f t="shared" si="9"/>
        <v>1</v>
      </c>
      <c r="N13" s="9"/>
      <c r="O13" s="10"/>
      <c r="P13" s="10">
        <v>4</v>
      </c>
      <c r="Q13" s="8">
        <f t="shared" si="10"/>
        <v>4</v>
      </c>
      <c r="R13" s="9">
        <v>2</v>
      </c>
      <c r="S13" s="10">
        <v>0</v>
      </c>
      <c r="T13" s="10">
        <v>1</v>
      </c>
      <c r="U13" s="3">
        <f t="shared" si="0"/>
        <v>1</v>
      </c>
      <c r="V13" s="11">
        <f t="shared" si="11"/>
        <v>7</v>
      </c>
      <c r="W13" s="11">
        <f t="shared" si="12"/>
        <v>1</v>
      </c>
      <c r="X13" s="11">
        <f t="shared" si="12"/>
        <v>6</v>
      </c>
      <c r="Y13" s="12">
        <f t="shared" si="13"/>
        <v>7</v>
      </c>
      <c r="Z13" s="13"/>
      <c r="AA13" s="14"/>
      <c r="AB13" s="14">
        <v>1</v>
      </c>
      <c r="AC13" s="12">
        <f t="shared" si="14"/>
        <v>1</v>
      </c>
      <c r="AD13" s="13">
        <v>6</v>
      </c>
      <c r="AE13" s="14">
        <v>1</v>
      </c>
      <c r="AF13" s="14">
        <v>4</v>
      </c>
      <c r="AG13" s="12">
        <f t="shared" si="15"/>
        <v>5</v>
      </c>
      <c r="AH13" s="13">
        <v>1</v>
      </c>
      <c r="AI13" s="14"/>
      <c r="AJ13" s="14">
        <v>1</v>
      </c>
      <c r="AK13" s="12">
        <f t="shared" si="16"/>
        <v>1</v>
      </c>
      <c r="AL13" s="60">
        <f t="shared" si="17"/>
        <v>0</v>
      </c>
      <c r="AM13" s="60">
        <f t="shared" si="18"/>
        <v>0</v>
      </c>
      <c r="AN13" s="60">
        <f t="shared" si="19"/>
        <v>0</v>
      </c>
      <c r="AO13" s="59">
        <f t="shared" si="20"/>
        <v>0</v>
      </c>
      <c r="AP13" s="63"/>
      <c r="AQ13" s="10"/>
      <c r="AR13" s="10"/>
      <c r="AS13" s="59">
        <f t="shared" si="21"/>
        <v>0</v>
      </c>
      <c r="AT13" s="63"/>
      <c r="AU13" s="10"/>
      <c r="AV13" s="10"/>
      <c r="AW13" s="59">
        <f t="shared" si="22"/>
        <v>0</v>
      </c>
      <c r="AX13" s="63"/>
      <c r="AY13" s="10"/>
      <c r="AZ13" s="10"/>
      <c r="BA13" s="59">
        <f t="shared" si="23"/>
        <v>0</v>
      </c>
    </row>
    <row r="14" spans="1:53" ht="14.25" thickBot="1">
      <c r="A14" s="41" t="s">
        <v>28</v>
      </c>
      <c r="B14" s="5">
        <f t="shared" si="1"/>
        <v>1</v>
      </c>
      <c r="C14" s="33">
        <f t="shared" si="2"/>
        <v>0</v>
      </c>
      <c r="D14" s="33">
        <f t="shared" si="3"/>
        <v>1</v>
      </c>
      <c r="E14" s="6">
        <f t="shared" si="4"/>
        <v>1</v>
      </c>
      <c r="F14" s="7">
        <f t="shared" si="5"/>
        <v>1</v>
      </c>
      <c r="G14" s="8">
        <f t="shared" si="6"/>
        <v>0</v>
      </c>
      <c r="H14" s="8">
        <f t="shared" si="7"/>
        <v>1</v>
      </c>
      <c r="I14" s="8">
        <f t="shared" si="8"/>
        <v>1</v>
      </c>
      <c r="J14" s="9"/>
      <c r="K14" s="10"/>
      <c r="L14" s="10"/>
      <c r="M14" s="8">
        <f t="shared" si="9"/>
        <v>0</v>
      </c>
      <c r="N14" s="9">
        <v>1</v>
      </c>
      <c r="O14" s="10"/>
      <c r="P14" s="10"/>
      <c r="Q14" s="8">
        <f t="shared" si="10"/>
        <v>0</v>
      </c>
      <c r="R14" s="9"/>
      <c r="S14" s="10"/>
      <c r="T14" s="10">
        <v>1</v>
      </c>
      <c r="U14" s="3">
        <f t="shared" si="0"/>
        <v>1</v>
      </c>
      <c r="V14" s="11">
        <f t="shared" si="11"/>
        <v>0</v>
      </c>
      <c r="W14" s="11">
        <f t="shared" si="12"/>
        <v>0</v>
      </c>
      <c r="X14" s="11">
        <f t="shared" si="12"/>
        <v>0</v>
      </c>
      <c r="Y14" s="12">
        <f t="shared" si="13"/>
        <v>0</v>
      </c>
      <c r="Z14" s="13"/>
      <c r="AA14" s="14"/>
      <c r="AB14" s="14"/>
      <c r="AC14" s="12">
        <f t="shared" si="14"/>
        <v>0</v>
      </c>
      <c r="AD14" s="13"/>
      <c r="AE14" s="14"/>
      <c r="AF14" s="14"/>
      <c r="AG14" s="12">
        <f t="shared" si="15"/>
        <v>0</v>
      </c>
      <c r="AH14" s="13"/>
      <c r="AI14" s="14"/>
      <c r="AJ14" s="14"/>
      <c r="AK14" s="12">
        <f t="shared" si="16"/>
        <v>0</v>
      </c>
      <c r="AL14" s="60">
        <f t="shared" si="17"/>
        <v>0</v>
      </c>
      <c r="AM14" s="60">
        <f t="shared" si="18"/>
        <v>0</v>
      </c>
      <c r="AN14" s="60">
        <f t="shared" si="19"/>
        <v>0</v>
      </c>
      <c r="AO14" s="59">
        <f t="shared" si="20"/>
        <v>0</v>
      </c>
      <c r="AP14" s="63"/>
      <c r="AQ14" s="10"/>
      <c r="AR14" s="10"/>
      <c r="AS14" s="59">
        <f t="shared" si="21"/>
        <v>0</v>
      </c>
      <c r="AT14" s="63"/>
      <c r="AU14" s="10"/>
      <c r="AV14" s="10"/>
      <c r="AW14" s="59">
        <f t="shared" si="22"/>
        <v>0</v>
      </c>
      <c r="AX14" s="63"/>
      <c r="AY14" s="10"/>
      <c r="AZ14" s="10"/>
      <c r="BA14" s="59">
        <f t="shared" si="23"/>
        <v>0</v>
      </c>
    </row>
    <row r="15" spans="1:53" ht="27.75" thickBot="1">
      <c r="A15" s="41" t="s">
        <v>29</v>
      </c>
      <c r="B15" s="5">
        <f t="shared" si="1"/>
        <v>0</v>
      </c>
      <c r="C15" s="33">
        <f t="shared" si="2"/>
        <v>0</v>
      </c>
      <c r="D15" s="33">
        <f t="shared" si="3"/>
        <v>0</v>
      </c>
      <c r="E15" s="6">
        <f t="shared" si="4"/>
        <v>0</v>
      </c>
      <c r="F15" s="7">
        <f t="shared" si="5"/>
        <v>0</v>
      </c>
      <c r="G15" s="8">
        <f t="shared" si="6"/>
        <v>0</v>
      </c>
      <c r="H15" s="8">
        <f t="shared" si="7"/>
        <v>0</v>
      </c>
      <c r="I15" s="8">
        <f t="shared" si="8"/>
        <v>0</v>
      </c>
      <c r="J15" s="9"/>
      <c r="K15" s="10"/>
      <c r="L15" s="10"/>
      <c r="M15" s="8">
        <f t="shared" si="9"/>
        <v>0</v>
      </c>
      <c r="N15" s="9"/>
      <c r="O15" s="10"/>
      <c r="P15" s="10"/>
      <c r="Q15" s="8">
        <f t="shared" si="10"/>
        <v>0</v>
      </c>
      <c r="R15" s="9"/>
      <c r="S15" s="10"/>
      <c r="T15" s="10"/>
      <c r="U15" s="3">
        <f t="shared" si="0"/>
        <v>0</v>
      </c>
      <c r="V15" s="11">
        <f t="shared" si="11"/>
        <v>0</v>
      </c>
      <c r="W15" s="11">
        <f t="shared" si="12"/>
        <v>0</v>
      </c>
      <c r="X15" s="11">
        <f t="shared" si="12"/>
        <v>0</v>
      </c>
      <c r="Y15" s="12">
        <f t="shared" si="13"/>
        <v>0</v>
      </c>
      <c r="Z15" s="13"/>
      <c r="AA15" s="14"/>
      <c r="AB15" s="14"/>
      <c r="AC15" s="12">
        <f t="shared" si="14"/>
        <v>0</v>
      </c>
      <c r="AD15" s="13"/>
      <c r="AE15" s="14"/>
      <c r="AF15" s="14"/>
      <c r="AG15" s="12">
        <f t="shared" si="15"/>
        <v>0</v>
      </c>
      <c r="AH15" s="13"/>
      <c r="AI15" s="14"/>
      <c r="AJ15" s="14"/>
      <c r="AK15" s="12">
        <f t="shared" si="16"/>
        <v>0</v>
      </c>
      <c r="AL15" s="60">
        <f t="shared" si="17"/>
        <v>0</v>
      </c>
      <c r="AM15" s="60">
        <f t="shared" si="18"/>
        <v>0</v>
      </c>
      <c r="AN15" s="60">
        <f t="shared" si="19"/>
        <v>0</v>
      </c>
      <c r="AO15" s="59">
        <f t="shared" si="20"/>
        <v>0</v>
      </c>
      <c r="AP15" s="63"/>
      <c r="AQ15" s="10"/>
      <c r="AR15" s="10"/>
      <c r="AS15" s="59">
        <f t="shared" si="21"/>
        <v>0</v>
      </c>
      <c r="AT15" s="63"/>
      <c r="AU15" s="10"/>
      <c r="AV15" s="10"/>
      <c r="AW15" s="59">
        <f t="shared" si="22"/>
        <v>0</v>
      </c>
      <c r="AX15" s="63"/>
      <c r="AY15" s="10"/>
      <c r="AZ15" s="10"/>
      <c r="BA15" s="59">
        <f t="shared" si="23"/>
        <v>0</v>
      </c>
    </row>
    <row r="16" spans="1:53" ht="27.75" thickBot="1">
      <c r="A16" s="41" t="s">
        <v>30</v>
      </c>
      <c r="B16" s="5">
        <f t="shared" si="1"/>
        <v>0</v>
      </c>
      <c r="C16" s="33">
        <f t="shared" si="2"/>
        <v>0</v>
      </c>
      <c r="D16" s="33">
        <f t="shared" si="3"/>
        <v>1</v>
      </c>
      <c r="E16" s="6">
        <f t="shared" si="4"/>
        <v>1</v>
      </c>
      <c r="F16" s="7">
        <f t="shared" si="5"/>
        <v>0</v>
      </c>
      <c r="G16" s="8">
        <f t="shared" si="6"/>
        <v>0</v>
      </c>
      <c r="H16" s="8">
        <f t="shared" si="7"/>
        <v>0</v>
      </c>
      <c r="I16" s="8">
        <f t="shared" si="8"/>
        <v>0</v>
      </c>
      <c r="J16" s="9"/>
      <c r="K16" s="10"/>
      <c r="L16" s="10"/>
      <c r="M16" s="8">
        <f t="shared" si="9"/>
        <v>0</v>
      </c>
      <c r="N16" s="9"/>
      <c r="O16" s="10"/>
      <c r="P16" s="10"/>
      <c r="Q16" s="8">
        <f t="shared" si="10"/>
        <v>0</v>
      </c>
      <c r="R16" s="9"/>
      <c r="S16" s="10"/>
      <c r="T16" s="10"/>
      <c r="U16" s="3">
        <f t="shared" si="0"/>
        <v>0</v>
      </c>
      <c r="V16" s="11">
        <f t="shared" si="11"/>
        <v>0</v>
      </c>
      <c r="W16" s="11">
        <f t="shared" si="12"/>
        <v>0</v>
      </c>
      <c r="X16" s="11">
        <f t="shared" si="12"/>
        <v>1</v>
      </c>
      <c r="Y16" s="12">
        <f t="shared" si="13"/>
        <v>1</v>
      </c>
      <c r="Z16" s="13"/>
      <c r="AA16" s="14"/>
      <c r="AB16" s="14">
        <v>1</v>
      </c>
      <c r="AC16" s="12">
        <f t="shared" si="14"/>
        <v>1</v>
      </c>
      <c r="AD16" s="13"/>
      <c r="AE16" s="14"/>
      <c r="AF16" s="14"/>
      <c r="AG16" s="12">
        <f t="shared" si="15"/>
        <v>0</v>
      </c>
      <c r="AH16" s="13"/>
      <c r="AI16" s="14"/>
      <c r="AJ16" s="14"/>
      <c r="AK16" s="12">
        <f t="shared" si="16"/>
        <v>0</v>
      </c>
      <c r="AL16" s="60">
        <f t="shared" si="17"/>
        <v>0</v>
      </c>
      <c r="AM16" s="60">
        <f t="shared" si="18"/>
        <v>0</v>
      </c>
      <c r="AN16" s="60">
        <f t="shared" si="19"/>
        <v>0</v>
      </c>
      <c r="AO16" s="59">
        <f t="shared" si="20"/>
        <v>0</v>
      </c>
      <c r="AP16" s="63"/>
      <c r="AQ16" s="10"/>
      <c r="AR16" s="10"/>
      <c r="AS16" s="59">
        <f t="shared" si="21"/>
        <v>0</v>
      </c>
      <c r="AT16" s="63"/>
      <c r="AU16" s="10"/>
      <c r="AV16" s="10"/>
      <c r="AW16" s="59">
        <f t="shared" si="22"/>
        <v>0</v>
      </c>
      <c r="AX16" s="63"/>
      <c r="AY16" s="10"/>
      <c r="AZ16" s="10"/>
      <c r="BA16" s="59">
        <f t="shared" si="23"/>
        <v>0</v>
      </c>
    </row>
    <row r="17" spans="1:53" ht="14.25" thickBot="1">
      <c r="A17" s="41" t="s">
        <v>31</v>
      </c>
      <c r="B17" s="5">
        <f t="shared" si="1"/>
        <v>3</v>
      </c>
      <c r="C17" s="33">
        <f t="shared" si="2"/>
        <v>1</v>
      </c>
      <c r="D17" s="33">
        <f t="shared" si="3"/>
        <v>1</v>
      </c>
      <c r="E17" s="6">
        <f t="shared" si="4"/>
        <v>2</v>
      </c>
      <c r="F17" s="7">
        <f t="shared" si="5"/>
        <v>2</v>
      </c>
      <c r="G17" s="8">
        <f t="shared" si="6"/>
        <v>1</v>
      </c>
      <c r="H17" s="8">
        <f t="shared" si="7"/>
        <v>1</v>
      </c>
      <c r="I17" s="8">
        <f t="shared" si="8"/>
        <v>2</v>
      </c>
      <c r="J17" s="9"/>
      <c r="K17" s="10"/>
      <c r="L17" s="10"/>
      <c r="M17" s="8">
        <f t="shared" si="9"/>
        <v>0</v>
      </c>
      <c r="N17" s="9">
        <v>2</v>
      </c>
      <c r="O17" s="10">
        <v>1</v>
      </c>
      <c r="P17" s="10">
        <v>1</v>
      </c>
      <c r="Q17" s="8">
        <f t="shared" si="10"/>
        <v>2</v>
      </c>
      <c r="R17" s="9"/>
      <c r="S17" s="10"/>
      <c r="T17" s="10"/>
      <c r="U17" s="3">
        <f t="shared" si="0"/>
        <v>0</v>
      </c>
      <c r="V17" s="11">
        <f t="shared" si="11"/>
        <v>1</v>
      </c>
      <c r="W17" s="11">
        <f t="shared" si="12"/>
        <v>0</v>
      </c>
      <c r="X17" s="11">
        <f t="shared" si="12"/>
        <v>0</v>
      </c>
      <c r="Y17" s="12">
        <f t="shared" si="13"/>
        <v>0</v>
      </c>
      <c r="Z17" s="13">
        <v>1</v>
      </c>
      <c r="AA17" s="14"/>
      <c r="AB17" s="14"/>
      <c r="AC17" s="12">
        <f t="shared" si="14"/>
        <v>0</v>
      </c>
      <c r="AD17" s="13"/>
      <c r="AE17" s="14"/>
      <c r="AF17" s="14"/>
      <c r="AG17" s="12">
        <f t="shared" si="15"/>
        <v>0</v>
      </c>
      <c r="AH17" s="13"/>
      <c r="AI17" s="14"/>
      <c r="AJ17" s="14"/>
      <c r="AK17" s="12">
        <f t="shared" si="16"/>
        <v>0</v>
      </c>
      <c r="AL17" s="60">
        <f t="shared" si="17"/>
        <v>0</v>
      </c>
      <c r="AM17" s="60">
        <f t="shared" si="18"/>
        <v>0</v>
      </c>
      <c r="AN17" s="60">
        <f t="shared" si="19"/>
        <v>0</v>
      </c>
      <c r="AO17" s="59">
        <f t="shared" si="20"/>
        <v>0</v>
      </c>
      <c r="AP17" s="63"/>
      <c r="AQ17" s="10"/>
      <c r="AR17" s="10"/>
      <c r="AS17" s="59">
        <f t="shared" si="21"/>
        <v>0</v>
      </c>
      <c r="AT17" s="63"/>
      <c r="AU17" s="10"/>
      <c r="AV17" s="10"/>
      <c r="AW17" s="59">
        <f t="shared" si="22"/>
        <v>0</v>
      </c>
      <c r="AX17" s="63"/>
      <c r="AY17" s="10"/>
      <c r="AZ17" s="10"/>
      <c r="BA17" s="59">
        <f t="shared" si="23"/>
        <v>0</v>
      </c>
    </row>
    <row r="18" spans="1:53" ht="27.75" thickBot="1">
      <c r="A18" s="41" t="s">
        <v>32</v>
      </c>
      <c r="B18" s="5">
        <f t="shared" si="1"/>
        <v>1</v>
      </c>
      <c r="C18" s="33">
        <f t="shared" si="2"/>
        <v>1</v>
      </c>
      <c r="D18" s="33">
        <f t="shared" si="3"/>
        <v>1</v>
      </c>
      <c r="E18" s="6">
        <f t="shared" si="4"/>
        <v>2</v>
      </c>
      <c r="F18" s="7">
        <f t="shared" si="5"/>
        <v>1</v>
      </c>
      <c r="G18" s="8">
        <f t="shared" si="6"/>
        <v>1</v>
      </c>
      <c r="H18" s="8">
        <f t="shared" si="7"/>
        <v>1</v>
      </c>
      <c r="I18" s="8">
        <f t="shared" si="8"/>
        <v>2</v>
      </c>
      <c r="J18" s="9"/>
      <c r="K18" s="10"/>
      <c r="L18" s="10"/>
      <c r="M18" s="8">
        <f t="shared" si="9"/>
        <v>0</v>
      </c>
      <c r="N18" s="9">
        <v>1</v>
      </c>
      <c r="O18" s="10">
        <v>1</v>
      </c>
      <c r="P18" s="10">
        <v>0</v>
      </c>
      <c r="Q18" s="8">
        <f t="shared" si="10"/>
        <v>1</v>
      </c>
      <c r="R18" s="9"/>
      <c r="S18" s="10"/>
      <c r="T18" s="10">
        <v>1</v>
      </c>
      <c r="U18" s="3">
        <f t="shared" si="0"/>
        <v>1</v>
      </c>
      <c r="V18" s="11">
        <f t="shared" si="11"/>
        <v>0</v>
      </c>
      <c r="W18" s="11">
        <f t="shared" si="12"/>
        <v>0</v>
      </c>
      <c r="X18" s="11">
        <f t="shared" si="12"/>
        <v>0</v>
      </c>
      <c r="Y18" s="12">
        <f t="shared" si="13"/>
        <v>0</v>
      </c>
      <c r="Z18" s="13"/>
      <c r="AA18" s="14"/>
      <c r="AB18" s="14"/>
      <c r="AC18" s="12">
        <f t="shared" si="14"/>
        <v>0</v>
      </c>
      <c r="AD18" s="13"/>
      <c r="AE18" s="14"/>
      <c r="AF18" s="14"/>
      <c r="AG18" s="12">
        <f t="shared" si="15"/>
        <v>0</v>
      </c>
      <c r="AH18" s="13"/>
      <c r="AI18" s="14"/>
      <c r="AJ18" s="14"/>
      <c r="AK18" s="12">
        <f t="shared" si="16"/>
        <v>0</v>
      </c>
      <c r="AL18" s="60">
        <f t="shared" si="17"/>
        <v>0</v>
      </c>
      <c r="AM18" s="60">
        <f t="shared" si="18"/>
        <v>0</v>
      </c>
      <c r="AN18" s="60">
        <f t="shared" si="19"/>
        <v>0</v>
      </c>
      <c r="AO18" s="59">
        <f t="shared" si="20"/>
        <v>0</v>
      </c>
      <c r="AP18" s="63"/>
      <c r="AQ18" s="10"/>
      <c r="AR18" s="10"/>
      <c r="AS18" s="59">
        <f t="shared" si="21"/>
        <v>0</v>
      </c>
      <c r="AT18" s="63"/>
      <c r="AU18" s="10"/>
      <c r="AV18" s="10"/>
      <c r="AW18" s="59">
        <f t="shared" si="22"/>
        <v>0</v>
      </c>
      <c r="AX18" s="63"/>
      <c r="AY18" s="10"/>
      <c r="AZ18" s="10"/>
      <c r="BA18" s="59">
        <f t="shared" si="23"/>
        <v>0</v>
      </c>
    </row>
    <row r="19" spans="1:53" ht="14.25" thickBot="1">
      <c r="A19" s="41" t="s">
        <v>33</v>
      </c>
      <c r="B19" s="5">
        <f t="shared" si="1"/>
        <v>34</v>
      </c>
      <c r="C19" s="33">
        <f t="shared" si="2"/>
        <v>32</v>
      </c>
      <c r="D19" s="33">
        <f t="shared" si="3"/>
        <v>0</v>
      </c>
      <c r="E19" s="6">
        <f t="shared" si="4"/>
        <v>32</v>
      </c>
      <c r="F19" s="7">
        <f t="shared" si="5"/>
        <v>18</v>
      </c>
      <c r="G19" s="8">
        <f t="shared" si="6"/>
        <v>18</v>
      </c>
      <c r="H19" s="8">
        <f t="shared" si="7"/>
        <v>0</v>
      </c>
      <c r="I19" s="8">
        <f t="shared" si="8"/>
        <v>18</v>
      </c>
      <c r="J19" s="9"/>
      <c r="K19" s="10"/>
      <c r="L19" s="10"/>
      <c r="M19" s="8">
        <f t="shared" si="9"/>
        <v>0</v>
      </c>
      <c r="N19" s="9">
        <v>18</v>
      </c>
      <c r="O19" s="10">
        <v>18</v>
      </c>
      <c r="P19" s="10">
        <v>0</v>
      </c>
      <c r="Q19" s="8">
        <f t="shared" si="10"/>
        <v>18</v>
      </c>
      <c r="R19" s="9"/>
      <c r="S19" s="10"/>
      <c r="T19" s="10"/>
      <c r="U19" s="3">
        <f t="shared" si="0"/>
        <v>0</v>
      </c>
      <c r="V19" s="11">
        <f t="shared" si="11"/>
        <v>16</v>
      </c>
      <c r="W19" s="11">
        <f t="shared" ref="W19:W25" si="24">+AA19+AE19+AI19</f>
        <v>14</v>
      </c>
      <c r="X19" s="11">
        <f t="shared" ref="X19:X25" si="25">+AB19+AF19+AJ19</f>
        <v>0</v>
      </c>
      <c r="Y19" s="12">
        <f t="shared" si="13"/>
        <v>14</v>
      </c>
      <c r="Z19" s="13">
        <v>7</v>
      </c>
      <c r="AA19" s="14">
        <v>7</v>
      </c>
      <c r="AB19" s="14"/>
      <c r="AC19" s="12">
        <f t="shared" si="14"/>
        <v>7</v>
      </c>
      <c r="AD19" s="13">
        <v>6</v>
      </c>
      <c r="AE19" s="14">
        <v>4</v>
      </c>
      <c r="AF19" s="14"/>
      <c r="AG19" s="12">
        <f t="shared" si="15"/>
        <v>4</v>
      </c>
      <c r="AH19" s="13">
        <v>3</v>
      </c>
      <c r="AI19" s="14">
        <v>3</v>
      </c>
      <c r="AJ19" s="14"/>
      <c r="AK19" s="12">
        <f t="shared" si="16"/>
        <v>3</v>
      </c>
      <c r="AL19" s="60">
        <f t="shared" si="17"/>
        <v>0</v>
      </c>
      <c r="AM19" s="60">
        <f t="shared" si="18"/>
        <v>0</v>
      </c>
      <c r="AN19" s="60">
        <f t="shared" si="19"/>
        <v>0</v>
      </c>
      <c r="AO19" s="59">
        <f t="shared" si="20"/>
        <v>0</v>
      </c>
      <c r="AP19" s="63"/>
      <c r="AQ19" s="10"/>
      <c r="AR19" s="10"/>
      <c r="AS19" s="59">
        <f t="shared" si="21"/>
        <v>0</v>
      </c>
      <c r="AT19" s="63"/>
      <c r="AU19" s="10"/>
      <c r="AV19" s="10"/>
      <c r="AW19" s="59">
        <f t="shared" si="22"/>
        <v>0</v>
      </c>
      <c r="AX19" s="63"/>
      <c r="AY19" s="10"/>
      <c r="AZ19" s="10"/>
      <c r="BA19" s="59">
        <f t="shared" si="23"/>
        <v>0</v>
      </c>
    </row>
    <row r="20" spans="1:53" ht="14.25" thickBot="1">
      <c r="A20" s="41" t="s">
        <v>34</v>
      </c>
      <c r="B20" s="5">
        <f t="shared" si="1"/>
        <v>2</v>
      </c>
      <c r="C20" s="33">
        <f t="shared" si="2"/>
        <v>2</v>
      </c>
      <c r="D20" s="33">
        <f t="shared" si="3"/>
        <v>0</v>
      </c>
      <c r="E20" s="6">
        <f t="shared" si="4"/>
        <v>2</v>
      </c>
      <c r="F20" s="7">
        <f t="shared" si="5"/>
        <v>0</v>
      </c>
      <c r="G20" s="8">
        <f t="shared" si="6"/>
        <v>0</v>
      </c>
      <c r="H20" s="8">
        <f t="shared" si="7"/>
        <v>0</v>
      </c>
      <c r="I20" s="8">
        <f t="shared" si="8"/>
        <v>0</v>
      </c>
      <c r="J20" s="9"/>
      <c r="K20" s="10"/>
      <c r="L20" s="10"/>
      <c r="M20" s="8">
        <f t="shared" si="9"/>
        <v>0</v>
      </c>
      <c r="N20" s="9"/>
      <c r="O20" s="10"/>
      <c r="P20" s="10"/>
      <c r="Q20" s="8">
        <f t="shared" si="10"/>
        <v>0</v>
      </c>
      <c r="R20" s="9"/>
      <c r="S20" s="10"/>
      <c r="T20" s="10"/>
      <c r="U20" s="3">
        <f t="shared" si="0"/>
        <v>0</v>
      </c>
      <c r="V20" s="11">
        <f t="shared" si="11"/>
        <v>2</v>
      </c>
      <c r="W20" s="11">
        <f t="shared" si="24"/>
        <v>2</v>
      </c>
      <c r="X20" s="11">
        <f t="shared" si="25"/>
        <v>0</v>
      </c>
      <c r="Y20" s="12">
        <f t="shared" si="13"/>
        <v>2</v>
      </c>
      <c r="Z20" s="13">
        <v>1</v>
      </c>
      <c r="AA20" s="14">
        <v>1</v>
      </c>
      <c r="AB20" s="14"/>
      <c r="AC20" s="12">
        <f t="shared" si="14"/>
        <v>1</v>
      </c>
      <c r="AD20" s="13"/>
      <c r="AE20" s="14"/>
      <c r="AF20" s="14"/>
      <c r="AG20" s="12">
        <f t="shared" si="15"/>
        <v>0</v>
      </c>
      <c r="AH20" s="13">
        <v>1</v>
      </c>
      <c r="AI20" s="14">
        <v>1</v>
      </c>
      <c r="AJ20" s="14"/>
      <c r="AK20" s="12">
        <f t="shared" si="16"/>
        <v>1</v>
      </c>
      <c r="AL20" s="60">
        <f t="shared" si="17"/>
        <v>0</v>
      </c>
      <c r="AM20" s="60">
        <f t="shared" si="18"/>
        <v>0</v>
      </c>
      <c r="AN20" s="60">
        <f t="shared" si="19"/>
        <v>0</v>
      </c>
      <c r="AO20" s="59">
        <f t="shared" si="20"/>
        <v>0</v>
      </c>
      <c r="AP20" s="63"/>
      <c r="AQ20" s="10"/>
      <c r="AR20" s="10"/>
      <c r="AS20" s="59">
        <f t="shared" si="21"/>
        <v>0</v>
      </c>
      <c r="AT20" s="63"/>
      <c r="AU20" s="10"/>
      <c r="AV20" s="10"/>
      <c r="AW20" s="59">
        <f t="shared" si="22"/>
        <v>0</v>
      </c>
      <c r="AX20" s="63"/>
      <c r="AY20" s="10"/>
      <c r="AZ20" s="10"/>
      <c r="BA20" s="59">
        <f t="shared" si="23"/>
        <v>0</v>
      </c>
    </row>
    <row r="21" spans="1:53" ht="14.25" thickBot="1">
      <c r="A21" s="43" t="s">
        <v>35</v>
      </c>
      <c r="B21" s="5"/>
      <c r="C21" s="5"/>
      <c r="D21" s="5"/>
      <c r="E21" s="6"/>
      <c r="F21" s="7"/>
      <c r="G21" s="8"/>
      <c r="H21" s="8"/>
      <c r="I21" s="8"/>
      <c r="J21" s="88"/>
      <c r="K21" s="89"/>
      <c r="L21" s="89"/>
      <c r="M21" s="8"/>
      <c r="N21" s="88"/>
      <c r="O21" s="89"/>
      <c r="P21" s="89"/>
      <c r="Q21" s="8">
        <f t="shared" si="10"/>
        <v>0</v>
      </c>
      <c r="R21" s="88"/>
      <c r="S21" s="89"/>
      <c r="T21" s="89"/>
      <c r="U21" s="3">
        <f t="shared" si="0"/>
        <v>0</v>
      </c>
      <c r="V21" s="11"/>
      <c r="W21" s="11"/>
      <c r="X21" s="11"/>
      <c r="Y21" s="12"/>
      <c r="Z21" s="11"/>
      <c r="AA21" s="11"/>
      <c r="AB21" s="11"/>
      <c r="AC21" s="12"/>
      <c r="AD21" s="11"/>
      <c r="AE21" s="11"/>
      <c r="AF21" s="11"/>
      <c r="AG21" s="12"/>
      <c r="AH21" s="11"/>
      <c r="AI21" s="11"/>
      <c r="AJ21" s="11"/>
      <c r="AK21" s="12"/>
      <c r="AL21" s="60"/>
      <c r="AM21" s="60"/>
      <c r="AN21" s="60"/>
      <c r="AO21" s="59"/>
      <c r="AP21" s="60"/>
      <c r="AQ21" s="60"/>
      <c r="AR21" s="59"/>
      <c r="AS21" s="59"/>
      <c r="AT21" s="60"/>
      <c r="AU21" s="60"/>
      <c r="AV21" s="59"/>
      <c r="AW21" s="59"/>
      <c r="AX21" s="60"/>
      <c r="AY21" s="60"/>
      <c r="AZ21" s="59"/>
      <c r="BA21" s="59"/>
    </row>
    <row r="22" spans="1:53" ht="14.25" thickBot="1">
      <c r="A22" s="37" t="s">
        <v>1</v>
      </c>
      <c r="B22" s="5">
        <f t="shared" si="1"/>
        <v>37</v>
      </c>
      <c r="C22" s="33">
        <f t="shared" ref="C22:C25" si="26">+G22+W22+AM22</f>
        <v>36</v>
      </c>
      <c r="D22" s="33">
        <f t="shared" ref="D22:D25" si="27">+H22+X22+AN22</f>
        <v>8</v>
      </c>
      <c r="E22" s="6">
        <f t="shared" si="4"/>
        <v>44</v>
      </c>
      <c r="F22" s="7">
        <f t="shared" si="5"/>
        <v>28</v>
      </c>
      <c r="G22" s="8">
        <f t="shared" si="6"/>
        <v>27</v>
      </c>
      <c r="H22" s="8">
        <f t="shared" si="7"/>
        <v>7</v>
      </c>
      <c r="I22" s="8">
        <f t="shared" ref="I22:I26" si="28">+G22+H22</f>
        <v>34</v>
      </c>
      <c r="J22" s="15">
        <v>3</v>
      </c>
      <c r="K22" s="16">
        <v>3</v>
      </c>
      <c r="L22" s="16">
        <v>1</v>
      </c>
      <c r="M22" s="8">
        <f t="shared" ref="M22:M26" si="29">+K22+L22</f>
        <v>4</v>
      </c>
      <c r="N22" s="15">
        <v>24</v>
      </c>
      <c r="O22" s="16">
        <v>23</v>
      </c>
      <c r="P22" s="16">
        <v>1</v>
      </c>
      <c r="Q22" s="8">
        <f t="shared" si="10"/>
        <v>24</v>
      </c>
      <c r="R22" s="15">
        <v>1</v>
      </c>
      <c r="S22" s="16">
        <v>1</v>
      </c>
      <c r="T22" s="16">
        <v>5</v>
      </c>
      <c r="U22" s="3">
        <f t="shared" si="0"/>
        <v>6</v>
      </c>
      <c r="V22" s="11">
        <f t="shared" si="11"/>
        <v>9</v>
      </c>
      <c r="W22" s="11">
        <f t="shared" si="24"/>
        <v>9</v>
      </c>
      <c r="X22" s="11">
        <f t="shared" si="25"/>
        <v>1</v>
      </c>
      <c r="Y22" s="12">
        <f t="shared" ref="Y22:Y26" si="30">+W22+X22</f>
        <v>10</v>
      </c>
      <c r="Z22" s="17">
        <v>3</v>
      </c>
      <c r="AA22" s="18">
        <v>2</v>
      </c>
      <c r="AB22" s="18">
        <v>1</v>
      </c>
      <c r="AC22" s="12">
        <f t="shared" ref="AC22:AC26" si="31">+AA22+AB22</f>
        <v>3</v>
      </c>
      <c r="AD22" s="17">
        <v>6</v>
      </c>
      <c r="AE22" s="18">
        <v>7</v>
      </c>
      <c r="AF22" s="18"/>
      <c r="AG22" s="12">
        <f t="shared" ref="AG22:AG26" si="32">+AE22+AF22</f>
        <v>7</v>
      </c>
      <c r="AH22" s="17"/>
      <c r="AI22" s="18"/>
      <c r="AJ22" s="18"/>
      <c r="AK22" s="12">
        <f t="shared" ref="AK22:AK26" si="33">+AI22+AJ22</f>
        <v>0</v>
      </c>
      <c r="AL22" s="60">
        <f t="shared" ref="AL22:AL25" si="34">+AP22+AT22+AX22</f>
        <v>0</v>
      </c>
      <c r="AM22" s="60">
        <f t="shared" ref="AM22:AM25" si="35">+AQ22+AU22+AY22</f>
        <v>0</v>
      </c>
      <c r="AN22" s="60">
        <f t="shared" ref="AN22:AN25" si="36">+AR22+AV22+AZ22</f>
        <v>0</v>
      </c>
      <c r="AO22" s="59">
        <f t="shared" ref="AO22:AO26" si="37">+AM22+AN22</f>
        <v>0</v>
      </c>
      <c r="AP22" s="64"/>
      <c r="AQ22" s="16"/>
      <c r="AR22" s="16"/>
      <c r="AS22" s="59">
        <f t="shared" ref="AS22:AS26" si="38">+AQ22+AR22</f>
        <v>0</v>
      </c>
      <c r="AT22" s="64"/>
      <c r="AU22" s="16"/>
      <c r="AV22" s="16"/>
      <c r="AW22" s="59">
        <f t="shared" ref="AW22:AW26" si="39">+AU22+AV22</f>
        <v>0</v>
      </c>
      <c r="AX22" s="64"/>
      <c r="AY22" s="16"/>
      <c r="AZ22" s="16"/>
      <c r="BA22" s="59">
        <f t="shared" ref="BA22:BA26" si="40">+AY22+AZ22</f>
        <v>0</v>
      </c>
    </row>
    <row r="23" spans="1:53" ht="14.25" thickBot="1">
      <c r="A23" s="37" t="s">
        <v>36</v>
      </c>
      <c r="B23" s="5">
        <f t="shared" si="1"/>
        <v>60</v>
      </c>
      <c r="C23" s="33">
        <f t="shared" si="26"/>
        <v>57</v>
      </c>
      <c r="D23" s="33">
        <f t="shared" si="27"/>
        <v>7</v>
      </c>
      <c r="E23" s="6">
        <f t="shared" si="4"/>
        <v>64</v>
      </c>
      <c r="F23" s="7">
        <f t="shared" si="5"/>
        <v>13</v>
      </c>
      <c r="G23" s="8">
        <f t="shared" si="6"/>
        <v>12</v>
      </c>
      <c r="H23" s="8">
        <f t="shared" si="7"/>
        <v>2</v>
      </c>
      <c r="I23" s="8">
        <f t="shared" si="28"/>
        <v>14</v>
      </c>
      <c r="J23" s="15">
        <v>1</v>
      </c>
      <c r="K23" s="16">
        <v>1</v>
      </c>
      <c r="L23" s="16">
        <v>0</v>
      </c>
      <c r="M23" s="8">
        <f t="shared" si="29"/>
        <v>1</v>
      </c>
      <c r="N23" s="15">
        <v>5</v>
      </c>
      <c r="O23" s="16">
        <v>5</v>
      </c>
      <c r="P23" s="16">
        <v>0</v>
      </c>
      <c r="Q23" s="8">
        <f t="shared" si="10"/>
        <v>5</v>
      </c>
      <c r="R23" s="15">
        <v>7</v>
      </c>
      <c r="S23" s="16">
        <v>6</v>
      </c>
      <c r="T23" s="16">
        <v>2</v>
      </c>
      <c r="U23" s="3">
        <f t="shared" si="0"/>
        <v>8</v>
      </c>
      <c r="V23" s="11">
        <f t="shared" si="11"/>
        <v>47</v>
      </c>
      <c r="W23" s="11">
        <f t="shared" si="24"/>
        <v>45</v>
      </c>
      <c r="X23" s="11">
        <f t="shared" si="25"/>
        <v>5</v>
      </c>
      <c r="Y23" s="12">
        <f t="shared" si="30"/>
        <v>50</v>
      </c>
      <c r="Z23" s="17">
        <v>14</v>
      </c>
      <c r="AA23" s="18">
        <v>12</v>
      </c>
      <c r="AB23" s="18">
        <v>1</v>
      </c>
      <c r="AC23" s="12">
        <f t="shared" si="31"/>
        <v>13</v>
      </c>
      <c r="AD23" s="17">
        <v>33</v>
      </c>
      <c r="AE23" s="18">
        <v>33</v>
      </c>
      <c r="AF23" s="18">
        <v>4</v>
      </c>
      <c r="AG23" s="12">
        <f t="shared" si="32"/>
        <v>37</v>
      </c>
      <c r="AH23" s="17"/>
      <c r="AI23" s="18"/>
      <c r="AJ23" s="18"/>
      <c r="AK23" s="12">
        <f t="shared" si="33"/>
        <v>0</v>
      </c>
      <c r="AL23" s="60">
        <f t="shared" si="34"/>
        <v>0</v>
      </c>
      <c r="AM23" s="60">
        <f t="shared" si="35"/>
        <v>0</v>
      </c>
      <c r="AN23" s="60">
        <f t="shared" si="36"/>
        <v>0</v>
      </c>
      <c r="AO23" s="59">
        <f t="shared" si="37"/>
        <v>0</v>
      </c>
      <c r="AP23" s="64"/>
      <c r="AQ23" s="16"/>
      <c r="AR23" s="16"/>
      <c r="AS23" s="59">
        <f t="shared" si="38"/>
        <v>0</v>
      </c>
      <c r="AT23" s="64"/>
      <c r="AU23" s="16"/>
      <c r="AV23" s="16"/>
      <c r="AW23" s="59">
        <f t="shared" si="39"/>
        <v>0</v>
      </c>
      <c r="AX23" s="64"/>
      <c r="AY23" s="16"/>
      <c r="AZ23" s="16"/>
      <c r="BA23" s="59">
        <f t="shared" si="40"/>
        <v>0</v>
      </c>
    </row>
    <row r="24" spans="1:53" ht="14.25" thickBot="1">
      <c r="A24" s="37" t="s">
        <v>2</v>
      </c>
      <c r="B24" s="5">
        <f t="shared" si="1"/>
        <v>44</v>
      </c>
      <c r="C24" s="33">
        <f t="shared" si="26"/>
        <v>43</v>
      </c>
      <c r="D24" s="33">
        <f>+H24+X24+AN24</f>
        <v>19</v>
      </c>
      <c r="E24" s="6">
        <f t="shared" si="4"/>
        <v>62</v>
      </c>
      <c r="F24" s="7">
        <f t="shared" si="5"/>
        <v>36</v>
      </c>
      <c r="G24" s="8">
        <f t="shared" si="6"/>
        <v>35</v>
      </c>
      <c r="H24" s="8">
        <f t="shared" si="7"/>
        <v>18</v>
      </c>
      <c r="I24" s="8">
        <f t="shared" si="28"/>
        <v>53</v>
      </c>
      <c r="J24" s="15">
        <v>6</v>
      </c>
      <c r="K24" s="16">
        <v>6</v>
      </c>
      <c r="L24" s="16">
        <v>5</v>
      </c>
      <c r="M24" s="8">
        <f t="shared" si="29"/>
        <v>11</v>
      </c>
      <c r="N24" s="15">
        <v>24</v>
      </c>
      <c r="O24" s="16">
        <v>23</v>
      </c>
      <c r="P24" s="16">
        <v>8</v>
      </c>
      <c r="Q24" s="8">
        <f t="shared" si="10"/>
        <v>31</v>
      </c>
      <c r="R24" s="15">
        <v>6</v>
      </c>
      <c r="S24" s="16">
        <v>6</v>
      </c>
      <c r="T24" s="16">
        <v>5</v>
      </c>
      <c r="U24" s="3">
        <f t="shared" si="0"/>
        <v>11</v>
      </c>
      <c r="V24" s="11">
        <f t="shared" si="11"/>
        <v>8</v>
      </c>
      <c r="W24" s="11">
        <f t="shared" si="24"/>
        <v>8</v>
      </c>
      <c r="X24" s="11">
        <f t="shared" si="25"/>
        <v>1</v>
      </c>
      <c r="Y24" s="12">
        <f t="shared" si="30"/>
        <v>9</v>
      </c>
      <c r="Z24" s="17">
        <v>1</v>
      </c>
      <c r="AA24" s="18">
        <v>1</v>
      </c>
      <c r="AB24" s="18"/>
      <c r="AC24" s="12">
        <f t="shared" si="31"/>
        <v>1</v>
      </c>
      <c r="AD24" s="17">
        <v>7</v>
      </c>
      <c r="AE24" s="18">
        <v>7</v>
      </c>
      <c r="AF24" s="18">
        <v>1</v>
      </c>
      <c r="AG24" s="12">
        <f t="shared" si="32"/>
        <v>8</v>
      </c>
      <c r="AH24" s="17"/>
      <c r="AI24" s="18"/>
      <c r="AJ24" s="18"/>
      <c r="AK24" s="12">
        <f t="shared" si="33"/>
        <v>0</v>
      </c>
      <c r="AL24" s="60">
        <f t="shared" si="34"/>
        <v>0</v>
      </c>
      <c r="AM24" s="60">
        <f t="shared" si="35"/>
        <v>0</v>
      </c>
      <c r="AN24" s="60">
        <f t="shared" si="36"/>
        <v>0</v>
      </c>
      <c r="AO24" s="59">
        <f t="shared" si="37"/>
        <v>0</v>
      </c>
      <c r="AP24" s="64"/>
      <c r="AQ24" s="16"/>
      <c r="AR24" s="16"/>
      <c r="AS24" s="59">
        <f t="shared" si="38"/>
        <v>0</v>
      </c>
      <c r="AT24" s="64"/>
      <c r="AU24" s="16"/>
      <c r="AV24" s="16"/>
      <c r="AW24" s="59">
        <f t="shared" si="39"/>
        <v>0</v>
      </c>
      <c r="AX24" s="64"/>
      <c r="AY24" s="16"/>
      <c r="AZ24" s="16"/>
      <c r="BA24" s="59">
        <f t="shared" si="40"/>
        <v>0</v>
      </c>
    </row>
    <row r="25" spans="1:53" ht="14.25" thickBot="1">
      <c r="A25" s="38" t="s">
        <v>3</v>
      </c>
      <c r="B25" s="5">
        <f t="shared" si="1"/>
        <v>31</v>
      </c>
      <c r="C25" s="33">
        <f t="shared" si="26"/>
        <v>23</v>
      </c>
      <c r="D25" s="33">
        <f t="shared" si="27"/>
        <v>9</v>
      </c>
      <c r="E25" s="6">
        <f t="shared" si="4"/>
        <v>32</v>
      </c>
      <c r="F25" s="7">
        <f t="shared" si="5"/>
        <v>11</v>
      </c>
      <c r="G25" s="8">
        <f t="shared" si="6"/>
        <v>6</v>
      </c>
      <c r="H25" s="8">
        <f t="shared" si="7"/>
        <v>2</v>
      </c>
      <c r="I25" s="8">
        <f t="shared" si="28"/>
        <v>8</v>
      </c>
      <c r="J25" s="19">
        <v>1</v>
      </c>
      <c r="K25" s="20"/>
      <c r="L25" s="20"/>
      <c r="M25" s="8">
        <f t="shared" si="29"/>
        <v>0</v>
      </c>
      <c r="N25" s="15">
        <v>9</v>
      </c>
      <c r="O25" s="16">
        <v>5</v>
      </c>
      <c r="P25" s="16">
        <v>2</v>
      </c>
      <c r="Q25" s="8">
        <f t="shared" si="10"/>
        <v>7</v>
      </c>
      <c r="R25" s="15">
        <v>1</v>
      </c>
      <c r="S25" s="16">
        <v>1</v>
      </c>
      <c r="T25" s="16">
        <v>0</v>
      </c>
      <c r="U25" s="3">
        <f t="shared" si="0"/>
        <v>1</v>
      </c>
      <c r="V25" s="11">
        <f t="shared" si="11"/>
        <v>20</v>
      </c>
      <c r="W25" s="11">
        <f t="shared" si="24"/>
        <v>17</v>
      </c>
      <c r="X25" s="11">
        <f t="shared" si="25"/>
        <v>7</v>
      </c>
      <c r="Y25" s="12">
        <f t="shared" si="30"/>
        <v>24</v>
      </c>
      <c r="Z25" s="21">
        <v>4</v>
      </c>
      <c r="AA25" s="22">
        <v>2</v>
      </c>
      <c r="AB25" s="22"/>
      <c r="AC25" s="12">
        <f t="shared" si="31"/>
        <v>2</v>
      </c>
      <c r="AD25" s="21">
        <v>10</v>
      </c>
      <c r="AE25" s="22">
        <v>9</v>
      </c>
      <c r="AF25" s="22">
        <v>3</v>
      </c>
      <c r="AG25" s="12">
        <f t="shared" si="32"/>
        <v>12</v>
      </c>
      <c r="AH25" s="21">
        <v>6</v>
      </c>
      <c r="AI25" s="22">
        <v>6</v>
      </c>
      <c r="AJ25" s="22">
        <v>4</v>
      </c>
      <c r="AK25" s="12">
        <f t="shared" si="33"/>
        <v>10</v>
      </c>
      <c r="AL25" s="60">
        <f t="shared" si="34"/>
        <v>0</v>
      </c>
      <c r="AM25" s="60">
        <f t="shared" si="35"/>
        <v>0</v>
      </c>
      <c r="AN25" s="60">
        <f t="shared" si="36"/>
        <v>0</v>
      </c>
      <c r="AO25" s="59">
        <f t="shared" si="37"/>
        <v>0</v>
      </c>
      <c r="AP25" s="65"/>
      <c r="AQ25" s="20"/>
      <c r="AR25" s="20"/>
      <c r="AS25" s="59">
        <f t="shared" si="38"/>
        <v>0</v>
      </c>
      <c r="AT25" s="65"/>
      <c r="AU25" s="20"/>
      <c r="AV25" s="20"/>
      <c r="AW25" s="59">
        <f t="shared" si="39"/>
        <v>0</v>
      </c>
      <c r="AX25" s="65"/>
      <c r="AY25" s="20"/>
      <c r="AZ25" s="20"/>
      <c r="BA25" s="59">
        <f t="shared" si="40"/>
        <v>0</v>
      </c>
    </row>
    <row r="26" spans="1:53" s="26" customFormat="1" ht="15" thickTop="1" thickBot="1">
      <c r="A26" s="40" t="s">
        <v>4</v>
      </c>
      <c r="B26" s="23">
        <f>SUM(B3:B25)</f>
        <v>381</v>
      </c>
      <c r="C26" s="23">
        <f>SUM(C3:C25)</f>
        <v>307</v>
      </c>
      <c r="D26" s="23">
        <f>SUM(D3:D25)</f>
        <v>369</v>
      </c>
      <c r="E26" s="2">
        <f>+C26+D26</f>
        <v>676</v>
      </c>
      <c r="F26" s="24">
        <f>SUM(F3:F25)</f>
        <v>168</v>
      </c>
      <c r="G26" s="24">
        <f>SUM(G3:G25)</f>
        <v>134</v>
      </c>
      <c r="H26" s="24">
        <f>SUM(H3:H25)</f>
        <v>268</v>
      </c>
      <c r="I26" s="3">
        <f>+G26+H26</f>
        <v>402</v>
      </c>
      <c r="J26" s="24">
        <f>SUM(J3:J25)</f>
        <v>26</v>
      </c>
      <c r="K26" s="24">
        <f t="shared" ref="K26:L26" si="41">SUM(K3:K25)</f>
        <v>18</v>
      </c>
      <c r="L26" s="24">
        <f t="shared" si="41"/>
        <v>46</v>
      </c>
      <c r="M26" s="3">
        <f t="shared" si="29"/>
        <v>64</v>
      </c>
      <c r="N26" s="24">
        <f>SUM(N3:N25)</f>
        <v>118</v>
      </c>
      <c r="O26" s="24">
        <f t="shared" ref="O26" si="42">SUM(O3:O25)</f>
        <v>98</v>
      </c>
      <c r="P26" s="24">
        <f t="shared" ref="P26" si="43">SUM(P3:P25)</f>
        <v>185</v>
      </c>
      <c r="Q26" s="3">
        <f t="shared" si="10"/>
        <v>283</v>
      </c>
      <c r="R26" s="24">
        <f>SUM(R3:R25)</f>
        <v>24</v>
      </c>
      <c r="S26" s="24">
        <f t="shared" ref="S26" si="44">SUM(S3:S25)</f>
        <v>18</v>
      </c>
      <c r="T26" s="24">
        <f t="shared" ref="T26" si="45">SUM(T3:T25)</f>
        <v>37</v>
      </c>
      <c r="U26" s="3">
        <f t="shared" ref="U26" si="46">+S26+T26</f>
        <v>55</v>
      </c>
      <c r="V26" s="25">
        <f>SUM(V3:V25)</f>
        <v>213</v>
      </c>
      <c r="W26" s="25">
        <f>SUM(W3:W25)</f>
        <v>173</v>
      </c>
      <c r="X26" s="25">
        <f>SUM(X3:X25)</f>
        <v>101</v>
      </c>
      <c r="Y26" s="4">
        <f t="shared" si="30"/>
        <v>274</v>
      </c>
      <c r="Z26" s="25">
        <f>SUM(Z3:Z25)</f>
        <v>67</v>
      </c>
      <c r="AA26" s="25">
        <f>SUM(AA3:AA25)</f>
        <v>51</v>
      </c>
      <c r="AB26" s="25">
        <f>SUM(AB3:AB25)</f>
        <v>20</v>
      </c>
      <c r="AC26" s="4">
        <f t="shared" si="31"/>
        <v>71</v>
      </c>
      <c r="AD26" s="25">
        <f>SUM(AD3:AD25)</f>
        <v>127</v>
      </c>
      <c r="AE26" s="25">
        <f>SUM(AE3:AE25)</f>
        <v>104</v>
      </c>
      <c r="AF26" s="25">
        <f>SUM(AF3:AF25)</f>
        <v>58</v>
      </c>
      <c r="AG26" s="4">
        <f t="shared" si="32"/>
        <v>162</v>
      </c>
      <c r="AH26" s="25">
        <f>SUM(AH3:AH25)</f>
        <v>19</v>
      </c>
      <c r="AI26" s="25">
        <f>SUM(AI3:AI25)</f>
        <v>18</v>
      </c>
      <c r="AJ26" s="25">
        <f>SUM(AJ3:AJ25)</f>
        <v>23</v>
      </c>
      <c r="AK26" s="4">
        <f t="shared" si="33"/>
        <v>41</v>
      </c>
      <c r="AL26" s="61">
        <f>SUM(AL3:AL25)</f>
        <v>0</v>
      </c>
      <c r="AM26" s="61">
        <f>SUM(AM3:AM25)</f>
        <v>0</v>
      </c>
      <c r="AN26" s="61">
        <f>SUM(AN3:AN25)</f>
        <v>0</v>
      </c>
      <c r="AO26" s="62">
        <f t="shared" si="37"/>
        <v>0</v>
      </c>
      <c r="AP26" s="61">
        <f>SUM(AP3:AP25)</f>
        <v>0</v>
      </c>
      <c r="AQ26" s="61">
        <f>SUM(AQ3:AQ25)</f>
        <v>0</v>
      </c>
      <c r="AR26" s="61">
        <f>SUM(AR3:AR25)</f>
        <v>0</v>
      </c>
      <c r="AS26" s="62">
        <f t="shared" si="38"/>
        <v>0</v>
      </c>
      <c r="AT26" s="61">
        <f>SUM(AT3:AT25)</f>
        <v>0</v>
      </c>
      <c r="AU26" s="61">
        <f>SUM(AU3:AU25)</f>
        <v>0</v>
      </c>
      <c r="AV26" s="61">
        <f>SUM(AV3:AV25)</f>
        <v>0</v>
      </c>
      <c r="AW26" s="62">
        <f t="shared" si="39"/>
        <v>0</v>
      </c>
      <c r="AX26" s="61">
        <f>SUM(AX3:AX25)</f>
        <v>0</v>
      </c>
      <c r="AY26" s="61">
        <f>SUM(AY3:AY25)</f>
        <v>0</v>
      </c>
      <c r="AZ26" s="61">
        <f>SUM(AZ3:AZ25)</f>
        <v>0</v>
      </c>
      <c r="BA26" s="62">
        <f t="shared" si="40"/>
        <v>0</v>
      </c>
    </row>
  </sheetData>
  <mergeCells count="13">
    <mergeCell ref="B1:E1"/>
    <mergeCell ref="AX1:BA1"/>
    <mergeCell ref="F1:I1"/>
    <mergeCell ref="J1:M1"/>
    <mergeCell ref="N1:Q1"/>
    <mergeCell ref="R1:U1"/>
    <mergeCell ref="V1:Y1"/>
    <mergeCell ref="Z1:AC1"/>
    <mergeCell ref="AD1:AG1"/>
    <mergeCell ref="AH1:AK1"/>
    <mergeCell ref="AL1:AO1"/>
    <mergeCell ref="AP1:AS1"/>
    <mergeCell ref="AT1:AW1"/>
  </mergeCells>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dimension ref="A1:D9"/>
  <sheetViews>
    <sheetView workbookViewId="0">
      <selection activeCell="J27" sqref="J27"/>
    </sheetView>
  </sheetViews>
  <sheetFormatPr defaultRowHeight="15"/>
  <cols>
    <col min="2" max="4" width="23" customWidth="1"/>
  </cols>
  <sheetData>
    <row r="1" spans="1:4" ht="37.5" customHeight="1">
      <c r="A1" s="86" t="s">
        <v>119</v>
      </c>
      <c r="B1" s="87"/>
      <c r="C1" s="87"/>
      <c r="D1" s="87"/>
    </row>
    <row r="2" spans="1:4">
      <c r="A2" s="48" t="s">
        <v>93</v>
      </c>
      <c r="B2" s="48" t="s">
        <v>110</v>
      </c>
      <c r="C2" s="48" t="s">
        <v>111</v>
      </c>
      <c r="D2" s="48" t="s">
        <v>112</v>
      </c>
    </row>
    <row r="3" spans="1:4">
      <c r="A3" s="45">
        <v>1</v>
      </c>
      <c r="B3" s="45"/>
      <c r="C3" s="45"/>
      <c r="D3" s="45"/>
    </row>
    <row r="4" spans="1:4">
      <c r="A4" s="45">
        <v>2</v>
      </c>
      <c r="B4" s="45"/>
      <c r="C4" s="45"/>
      <c r="D4" s="45"/>
    </row>
    <row r="5" spans="1:4">
      <c r="A5" s="45">
        <v>3</v>
      </c>
      <c r="B5" s="45"/>
      <c r="C5" s="45"/>
      <c r="D5" s="45"/>
    </row>
    <row r="6" spans="1:4">
      <c r="A6" s="45">
        <v>4</v>
      </c>
      <c r="B6" s="45"/>
      <c r="C6" s="45"/>
      <c r="D6" s="45"/>
    </row>
    <row r="7" spans="1:4">
      <c r="A7" s="45">
        <v>5</v>
      </c>
      <c r="B7" s="45"/>
      <c r="C7" s="45"/>
      <c r="D7" s="45"/>
    </row>
    <row r="8" spans="1:4">
      <c r="A8" s="45">
        <v>6</v>
      </c>
      <c r="B8" s="45"/>
      <c r="C8" s="45"/>
      <c r="D8" s="45"/>
    </row>
    <row r="9" spans="1:4">
      <c r="A9" s="45">
        <v>7</v>
      </c>
      <c r="B9" s="45"/>
      <c r="C9" s="45"/>
      <c r="D9" s="45"/>
    </row>
  </sheetData>
  <mergeCells count="1">
    <mergeCell ref="A1:D1"/>
  </mergeCells>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J9"/>
  <sheetViews>
    <sheetView zoomScaleNormal="100" workbookViewId="0"/>
  </sheetViews>
  <sheetFormatPr defaultColWidth="21.28515625" defaultRowHeight="15"/>
  <cols>
    <col min="1" max="1" width="5.85546875" style="52" customWidth="1"/>
    <col min="2" max="10" width="48.7109375" style="52" customWidth="1"/>
    <col min="11" max="16384" width="21.28515625" style="52"/>
  </cols>
  <sheetData>
    <row r="1" spans="1:10">
      <c r="A1" s="55" t="s">
        <v>114</v>
      </c>
      <c r="B1" s="53"/>
      <c r="C1" s="53"/>
      <c r="D1" s="53"/>
      <c r="E1" s="53"/>
      <c r="F1" s="53"/>
      <c r="G1" s="53"/>
      <c r="H1" s="54"/>
      <c r="I1" s="53"/>
      <c r="J1" s="53"/>
    </row>
    <row r="2" spans="1:10" s="56" customFormat="1">
      <c r="A2" s="48" t="s">
        <v>93</v>
      </c>
      <c r="B2" s="48" t="s">
        <v>106</v>
      </c>
      <c r="C2" s="48" t="s">
        <v>107</v>
      </c>
      <c r="D2" s="48" t="s">
        <v>108</v>
      </c>
      <c r="E2" s="48" t="s">
        <v>109</v>
      </c>
      <c r="F2" s="48" t="s">
        <v>105</v>
      </c>
      <c r="G2" s="48" t="s">
        <v>104</v>
      </c>
      <c r="H2" s="48" t="s">
        <v>110</v>
      </c>
      <c r="I2" s="48" t="s">
        <v>111</v>
      </c>
      <c r="J2" s="48" t="s">
        <v>112</v>
      </c>
    </row>
    <row r="3" spans="1:10" ht="162">
      <c r="A3" s="45">
        <v>1</v>
      </c>
      <c r="B3" s="45"/>
      <c r="C3" s="45"/>
      <c r="D3" s="45"/>
      <c r="E3" s="45"/>
      <c r="F3" s="45"/>
      <c r="G3" s="45" t="s">
        <v>98</v>
      </c>
      <c r="H3" s="45"/>
      <c r="I3" s="45"/>
      <c r="J3" s="45"/>
    </row>
    <row r="4" spans="1:10" ht="67.5">
      <c r="A4" s="45">
        <v>2</v>
      </c>
      <c r="B4" s="45"/>
      <c r="C4" s="45"/>
      <c r="D4" s="45"/>
      <c r="E4" s="45"/>
      <c r="F4" s="45"/>
      <c r="G4" s="45" t="s">
        <v>99</v>
      </c>
      <c r="H4" s="45"/>
      <c r="I4" s="45"/>
      <c r="J4" s="45"/>
    </row>
    <row r="5" spans="1:10" ht="135">
      <c r="A5" s="45">
        <v>3</v>
      </c>
      <c r="B5" s="45"/>
      <c r="C5" s="45"/>
      <c r="D5" s="45"/>
      <c r="E5" s="45"/>
      <c r="F5" s="45"/>
      <c r="G5" s="45" t="s">
        <v>100</v>
      </c>
      <c r="H5" s="45"/>
      <c r="I5" s="45"/>
      <c r="J5" s="45"/>
    </row>
    <row r="6" spans="1:10" ht="108">
      <c r="A6" s="45">
        <v>4</v>
      </c>
      <c r="B6" s="45"/>
      <c r="C6" s="45"/>
      <c r="D6" s="45"/>
      <c r="E6" s="45"/>
      <c r="F6" s="45"/>
      <c r="G6" s="45" t="s">
        <v>101</v>
      </c>
      <c r="H6" s="45"/>
      <c r="I6" s="45"/>
      <c r="J6" s="45"/>
    </row>
    <row r="7" spans="1:10" ht="94.5">
      <c r="A7" s="45">
        <v>5</v>
      </c>
      <c r="B7" s="45"/>
      <c r="C7" s="45"/>
      <c r="D7" s="45"/>
      <c r="E7" s="45"/>
      <c r="F7" s="45"/>
      <c r="G7" s="45" t="s">
        <v>102</v>
      </c>
      <c r="H7" s="45"/>
      <c r="I7" s="45"/>
      <c r="J7" s="45"/>
    </row>
    <row r="8" spans="1:10" ht="67.5">
      <c r="A8" s="45">
        <v>6</v>
      </c>
      <c r="B8" s="45"/>
      <c r="C8" s="45"/>
      <c r="D8" s="45"/>
      <c r="E8" s="45"/>
      <c r="F8" s="45"/>
      <c r="G8" s="45" t="s">
        <v>103</v>
      </c>
      <c r="H8" s="45"/>
      <c r="I8" s="45"/>
      <c r="J8" s="45"/>
    </row>
    <row r="9" spans="1:10" ht="162">
      <c r="A9" s="45">
        <v>7</v>
      </c>
      <c r="B9" s="45"/>
      <c r="C9" s="45"/>
      <c r="D9" s="45"/>
      <c r="E9" s="45"/>
      <c r="F9" s="45"/>
      <c r="G9" s="45" t="s">
        <v>113</v>
      </c>
      <c r="H9" s="45"/>
      <c r="I9" s="45"/>
      <c r="J9" s="4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N5"/>
  <sheetViews>
    <sheetView tabSelected="1" workbookViewId="0">
      <selection activeCell="B10" sqref="B10"/>
    </sheetView>
  </sheetViews>
  <sheetFormatPr defaultRowHeight="13.5"/>
  <cols>
    <col min="1" max="1" width="65.5703125" style="1" bestFit="1" customWidth="1"/>
    <col min="2" max="2" width="21.85546875" style="1" customWidth="1"/>
    <col min="3" max="6" width="13.28515625" style="1" customWidth="1"/>
    <col min="7" max="10" width="12.7109375" style="1" bestFit="1" customWidth="1"/>
    <col min="11" max="14" width="11.85546875" style="1" customWidth="1"/>
    <col min="15" max="16384" width="9.140625" style="1"/>
  </cols>
  <sheetData>
    <row r="1" spans="1:14" s="26" customFormat="1" ht="54.75" thickBot="1">
      <c r="A1" s="40" t="s">
        <v>46</v>
      </c>
      <c r="B1" s="34" t="s">
        <v>17</v>
      </c>
      <c r="C1" s="35" t="s">
        <v>15</v>
      </c>
      <c r="D1" s="35" t="s">
        <v>9</v>
      </c>
      <c r="E1" s="35" t="s">
        <v>10</v>
      </c>
      <c r="F1" s="35" t="s">
        <v>11</v>
      </c>
      <c r="G1" s="36" t="s">
        <v>16</v>
      </c>
      <c r="H1" s="36" t="s">
        <v>12</v>
      </c>
      <c r="I1" s="36" t="s">
        <v>13</v>
      </c>
      <c r="J1" s="36" t="s">
        <v>14</v>
      </c>
      <c r="K1" s="66" t="s">
        <v>16</v>
      </c>
      <c r="L1" s="66" t="s">
        <v>12</v>
      </c>
      <c r="M1" s="66" t="s">
        <v>13</v>
      </c>
      <c r="N1" s="66" t="s">
        <v>14</v>
      </c>
    </row>
    <row r="2" spans="1:14" ht="14.25" thickBot="1">
      <c r="A2" s="41" t="s">
        <v>37</v>
      </c>
      <c r="B2" s="5">
        <f>+C2+G2+K2</f>
        <v>103</v>
      </c>
      <c r="C2" s="24">
        <f>+D2+E2+F2</f>
        <v>53</v>
      </c>
      <c r="D2" s="9">
        <v>18</v>
      </c>
      <c r="E2" s="9">
        <v>30</v>
      </c>
      <c r="F2" s="9">
        <v>5</v>
      </c>
      <c r="G2" s="25">
        <f>+H2+I2+J2</f>
        <v>50</v>
      </c>
      <c r="H2" s="13">
        <v>23</v>
      </c>
      <c r="I2" s="13">
        <v>24</v>
      </c>
      <c r="J2" s="13">
        <v>3</v>
      </c>
      <c r="K2" s="61">
        <f>+L2+M2+N2</f>
        <v>0</v>
      </c>
      <c r="L2" s="63"/>
      <c r="M2" s="63"/>
      <c r="N2" s="63"/>
    </row>
    <row r="3" spans="1:14" ht="14.25" thickBot="1">
      <c r="A3" s="41" t="s">
        <v>38</v>
      </c>
      <c r="B3" s="5">
        <f t="shared" ref="B3:B4" si="0">+C3+G3+K3</f>
        <v>48</v>
      </c>
      <c r="C3" s="24">
        <f>+D3+E3+F3</f>
        <v>19</v>
      </c>
      <c r="D3" s="9">
        <v>4</v>
      </c>
      <c r="E3" s="9">
        <v>5</v>
      </c>
      <c r="F3" s="9">
        <v>10</v>
      </c>
      <c r="G3" s="25">
        <f>+H3+I3+J3</f>
        <v>29</v>
      </c>
      <c r="H3" s="13">
        <v>15</v>
      </c>
      <c r="I3" s="13">
        <v>11</v>
      </c>
      <c r="J3" s="13">
        <v>3</v>
      </c>
      <c r="K3" s="61">
        <f>+L3+M3+N3</f>
        <v>0</v>
      </c>
      <c r="L3" s="63"/>
      <c r="M3" s="63"/>
      <c r="N3" s="63"/>
    </row>
    <row r="4" spans="1:14" ht="14.25" thickBot="1">
      <c r="A4" s="41" t="s">
        <v>39</v>
      </c>
      <c r="B4" s="5">
        <f t="shared" si="0"/>
        <v>9</v>
      </c>
      <c r="C4" s="24">
        <f>+D4+E4+F4</f>
        <v>4</v>
      </c>
      <c r="D4" s="9">
        <v>0</v>
      </c>
      <c r="E4" s="9">
        <v>4</v>
      </c>
      <c r="F4" s="9">
        <v>0</v>
      </c>
      <c r="G4" s="25">
        <f>+H4+I4+J4</f>
        <v>5</v>
      </c>
      <c r="H4" s="13">
        <v>3</v>
      </c>
      <c r="I4" s="13">
        <v>2</v>
      </c>
      <c r="J4" s="13">
        <v>0</v>
      </c>
      <c r="K4" s="61">
        <f>+L4+M4+N4</f>
        <v>0</v>
      </c>
      <c r="L4" s="63"/>
      <c r="M4" s="63"/>
      <c r="N4" s="63"/>
    </row>
    <row r="5" spans="1:14" s="26" customFormat="1" ht="14.25" thickBot="1">
      <c r="A5" s="40" t="s">
        <v>4</v>
      </c>
      <c r="B5" s="23">
        <f t="shared" ref="B5:N5" si="1">SUM(B2:B4)</f>
        <v>160</v>
      </c>
      <c r="C5" s="24">
        <f t="shared" si="1"/>
        <v>76</v>
      </c>
      <c r="D5" s="24">
        <f t="shared" si="1"/>
        <v>22</v>
      </c>
      <c r="E5" s="24">
        <f t="shared" si="1"/>
        <v>39</v>
      </c>
      <c r="F5" s="24">
        <f t="shared" si="1"/>
        <v>15</v>
      </c>
      <c r="G5" s="25">
        <f t="shared" si="1"/>
        <v>84</v>
      </c>
      <c r="H5" s="25">
        <f t="shared" si="1"/>
        <v>41</v>
      </c>
      <c r="I5" s="25">
        <f t="shared" si="1"/>
        <v>37</v>
      </c>
      <c r="J5" s="25">
        <f t="shared" si="1"/>
        <v>6</v>
      </c>
      <c r="K5" s="61">
        <f t="shared" si="1"/>
        <v>0</v>
      </c>
      <c r="L5" s="61">
        <f t="shared" si="1"/>
        <v>0</v>
      </c>
      <c r="M5" s="61">
        <f t="shared" si="1"/>
        <v>0</v>
      </c>
      <c r="N5" s="61">
        <f t="shared" si="1"/>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F14"/>
  <sheetViews>
    <sheetView workbookViewId="0">
      <selection activeCell="A8" sqref="A8"/>
    </sheetView>
  </sheetViews>
  <sheetFormatPr defaultRowHeight="13.5"/>
  <cols>
    <col min="1" max="1" width="9.140625" style="1" customWidth="1"/>
    <col min="2" max="2" width="11.140625" style="1" customWidth="1"/>
    <col min="3" max="3" width="13.42578125" style="1" customWidth="1"/>
    <col min="4" max="4" width="12.140625" style="1" bestFit="1" customWidth="1"/>
    <col min="5" max="5" width="30.7109375" style="1" customWidth="1"/>
    <col min="6" max="6" width="59.7109375" style="1" customWidth="1"/>
    <col min="7" max="16384" width="9.140625" style="1"/>
  </cols>
  <sheetData>
    <row r="1" spans="1:6" s="26" customFormat="1" ht="42.75" customHeight="1">
      <c r="A1" s="79" t="s">
        <v>74</v>
      </c>
      <c r="B1" s="80"/>
      <c r="C1" s="80"/>
      <c r="D1" s="80"/>
      <c r="E1" s="80"/>
      <c r="F1" s="81"/>
    </row>
    <row r="2" spans="1:6">
      <c r="A2" s="47" t="s">
        <v>72</v>
      </c>
      <c r="B2" s="48" t="s">
        <v>40</v>
      </c>
      <c r="C2" s="48" t="s">
        <v>41</v>
      </c>
      <c r="D2" s="48" t="s">
        <v>42</v>
      </c>
      <c r="E2" s="48" t="s">
        <v>43</v>
      </c>
      <c r="F2" s="48" t="s">
        <v>44</v>
      </c>
    </row>
    <row r="3" spans="1:6" ht="27">
      <c r="A3" s="44" t="s">
        <v>92</v>
      </c>
      <c r="B3" s="45">
        <v>27</v>
      </c>
      <c r="C3" s="46">
        <v>41233</v>
      </c>
      <c r="D3" s="45" t="s">
        <v>47</v>
      </c>
      <c r="E3" s="45" t="s">
        <v>48</v>
      </c>
      <c r="F3" s="45" t="s">
        <v>49</v>
      </c>
    </row>
    <row r="4" spans="1:6" ht="40.5">
      <c r="A4" s="44" t="s">
        <v>92</v>
      </c>
      <c r="B4" s="45">
        <v>28</v>
      </c>
      <c r="C4" s="46">
        <v>41241</v>
      </c>
      <c r="D4" s="45" t="s">
        <v>47</v>
      </c>
      <c r="E4" s="45" t="s">
        <v>50</v>
      </c>
      <c r="F4" s="45" t="s">
        <v>51</v>
      </c>
    </row>
    <row r="5" spans="1:6" ht="27">
      <c r="A5" s="44" t="s">
        <v>92</v>
      </c>
      <c r="B5" s="45">
        <v>30</v>
      </c>
      <c r="C5" s="46">
        <v>41270</v>
      </c>
      <c r="D5" s="45" t="s">
        <v>47</v>
      </c>
      <c r="E5" s="45" t="s">
        <v>52</v>
      </c>
      <c r="F5" s="45" t="s">
        <v>53</v>
      </c>
    </row>
    <row r="6" spans="1:6" ht="27">
      <c r="A6" s="44" t="s">
        <v>92</v>
      </c>
      <c r="B6" s="45">
        <v>35</v>
      </c>
      <c r="C6" s="46">
        <v>41302</v>
      </c>
      <c r="D6" s="45" t="s">
        <v>47</v>
      </c>
      <c r="E6" s="45" t="s">
        <v>54</v>
      </c>
      <c r="F6" s="45" t="s">
        <v>55</v>
      </c>
    </row>
    <row r="7" spans="1:6" ht="27">
      <c r="A7" s="44" t="s">
        <v>92</v>
      </c>
      <c r="B7" s="45">
        <v>59</v>
      </c>
      <c r="C7" s="46">
        <v>41432</v>
      </c>
      <c r="D7" s="45" t="s">
        <v>47</v>
      </c>
      <c r="E7" s="45" t="s">
        <v>56</v>
      </c>
      <c r="F7" s="45" t="s">
        <v>57</v>
      </c>
    </row>
    <row r="8" spans="1:6" ht="40.5">
      <c r="A8" s="44" t="s">
        <v>92</v>
      </c>
      <c r="B8" s="45">
        <v>60</v>
      </c>
      <c r="C8" s="46">
        <v>41451</v>
      </c>
      <c r="D8" s="45" t="s">
        <v>47</v>
      </c>
      <c r="E8" s="45" t="s">
        <v>58</v>
      </c>
      <c r="F8" s="45" t="s">
        <v>59</v>
      </c>
    </row>
    <row r="9" spans="1:6" ht="27">
      <c r="A9" s="44" t="s">
        <v>92</v>
      </c>
      <c r="B9" s="45">
        <v>61</v>
      </c>
      <c r="C9" s="46">
        <v>41452</v>
      </c>
      <c r="D9" s="45" t="s">
        <v>47</v>
      </c>
      <c r="E9" s="45" t="s">
        <v>60</v>
      </c>
      <c r="F9" s="45" t="s">
        <v>61</v>
      </c>
    </row>
    <row r="10" spans="1:6" ht="40.5">
      <c r="A10" s="44" t="s">
        <v>92</v>
      </c>
      <c r="B10" s="45">
        <v>64</v>
      </c>
      <c r="C10" s="46">
        <v>41459</v>
      </c>
      <c r="D10" s="45" t="s">
        <v>47</v>
      </c>
      <c r="E10" s="45" t="s">
        <v>62</v>
      </c>
      <c r="F10" s="45" t="s">
        <v>63</v>
      </c>
    </row>
    <row r="11" spans="1:6" ht="27">
      <c r="A11" s="44" t="s">
        <v>92</v>
      </c>
      <c r="B11" s="45">
        <v>78</v>
      </c>
      <c r="C11" s="46">
        <v>41535</v>
      </c>
      <c r="D11" s="45" t="s">
        <v>47</v>
      </c>
      <c r="E11" s="45" t="s">
        <v>64</v>
      </c>
      <c r="F11" s="45" t="s">
        <v>65</v>
      </c>
    </row>
    <row r="12" spans="1:6" ht="40.5">
      <c r="A12" s="44" t="s">
        <v>92</v>
      </c>
      <c r="B12" s="45">
        <v>81</v>
      </c>
      <c r="C12" s="46">
        <v>41541</v>
      </c>
      <c r="D12" s="45" t="s">
        <v>47</v>
      </c>
      <c r="E12" s="45" t="s">
        <v>66</v>
      </c>
      <c r="F12" s="45" t="s">
        <v>67</v>
      </c>
    </row>
    <row r="13" spans="1:6" ht="27">
      <c r="A13" s="44" t="s">
        <v>92</v>
      </c>
      <c r="B13" s="45">
        <v>85</v>
      </c>
      <c r="C13" s="46">
        <v>41585</v>
      </c>
      <c r="D13" s="45" t="s">
        <v>47</v>
      </c>
      <c r="E13" s="45" t="s">
        <v>68</v>
      </c>
      <c r="F13" s="45" t="s">
        <v>69</v>
      </c>
    </row>
    <row r="14" spans="1:6" ht="27">
      <c r="A14" s="44" t="s">
        <v>92</v>
      </c>
      <c r="B14" s="45">
        <v>87</v>
      </c>
      <c r="C14" s="46">
        <v>41598</v>
      </c>
      <c r="D14" s="45" t="s">
        <v>47</v>
      </c>
      <c r="E14" s="45" t="s">
        <v>70</v>
      </c>
      <c r="F14" s="45" t="s">
        <v>71</v>
      </c>
    </row>
  </sheetData>
  <mergeCells count="1">
    <mergeCell ref="A1:F1"/>
  </mergeCell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F14"/>
  <sheetViews>
    <sheetView workbookViewId="0">
      <selection activeCell="E35" sqref="E35"/>
    </sheetView>
  </sheetViews>
  <sheetFormatPr defaultRowHeight="13.5"/>
  <cols>
    <col min="1" max="1" width="9.140625" style="1" customWidth="1"/>
    <col min="2" max="2" width="11.140625" style="1" customWidth="1"/>
    <col min="3" max="3" width="13.42578125" style="1" customWidth="1"/>
    <col min="4" max="4" width="12.140625" style="1" bestFit="1" customWidth="1"/>
    <col min="5" max="5" width="30.7109375" style="1" customWidth="1"/>
    <col min="6" max="6" width="59.7109375" style="1" customWidth="1"/>
    <col min="7" max="16384" width="9.140625" style="1"/>
  </cols>
  <sheetData>
    <row r="1" spans="1:6" s="26" customFormat="1" ht="42.75" customHeight="1">
      <c r="A1" s="79" t="s">
        <v>73</v>
      </c>
      <c r="B1" s="80"/>
      <c r="C1" s="80"/>
      <c r="D1" s="80"/>
      <c r="E1" s="80"/>
      <c r="F1" s="81"/>
    </row>
    <row r="2" spans="1:6">
      <c r="A2" s="47" t="s">
        <v>72</v>
      </c>
      <c r="B2" s="48" t="s">
        <v>40</v>
      </c>
      <c r="C2" s="48" t="s">
        <v>41</v>
      </c>
      <c r="D2" s="48" t="s">
        <v>42</v>
      </c>
      <c r="E2" s="48" t="s">
        <v>43</v>
      </c>
      <c r="F2" s="48" t="s">
        <v>44</v>
      </c>
    </row>
    <row r="3" spans="1:6">
      <c r="A3" s="44"/>
      <c r="B3" s="45"/>
      <c r="C3" s="46"/>
      <c r="D3" s="45"/>
      <c r="E3" s="45"/>
      <c r="F3" s="45"/>
    </row>
    <row r="4" spans="1:6">
      <c r="A4" s="44"/>
      <c r="B4" s="45"/>
      <c r="C4" s="46"/>
      <c r="D4" s="45"/>
      <c r="E4" s="45"/>
      <c r="F4" s="45"/>
    </row>
    <row r="5" spans="1:6">
      <c r="A5" s="44"/>
      <c r="B5" s="45"/>
      <c r="C5" s="46"/>
      <c r="D5" s="45"/>
      <c r="E5" s="45"/>
      <c r="F5" s="45"/>
    </row>
    <row r="6" spans="1:6">
      <c r="A6" s="44"/>
      <c r="B6" s="45"/>
      <c r="C6" s="46"/>
      <c r="D6" s="45"/>
      <c r="E6" s="45"/>
      <c r="F6" s="45"/>
    </row>
    <row r="7" spans="1:6">
      <c r="A7" s="44"/>
      <c r="B7" s="45"/>
      <c r="C7" s="46"/>
      <c r="D7" s="45"/>
      <c r="E7" s="45"/>
      <c r="F7" s="45"/>
    </row>
    <row r="8" spans="1:6">
      <c r="A8" s="44"/>
      <c r="B8" s="45"/>
      <c r="C8" s="46"/>
      <c r="D8" s="45"/>
      <c r="E8" s="45"/>
      <c r="F8" s="45"/>
    </row>
    <row r="9" spans="1:6">
      <c r="A9" s="44"/>
      <c r="B9" s="45"/>
      <c r="C9" s="46"/>
      <c r="D9" s="45"/>
      <c r="E9" s="45"/>
      <c r="F9" s="45"/>
    </row>
    <row r="10" spans="1:6">
      <c r="A10" s="44"/>
      <c r="B10" s="45"/>
      <c r="C10" s="46"/>
      <c r="D10" s="45"/>
      <c r="E10" s="45"/>
      <c r="F10" s="45"/>
    </row>
    <row r="11" spans="1:6">
      <c r="A11" s="44"/>
      <c r="B11" s="45"/>
      <c r="C11" s="46"/>
      <c r="D11" s="45"/>
      <c r="E11" s="45"/>
      <c r="F11" s="45"/>
    </row>
    <row r="12" spans="1:6">
      <c r="A12" s="44"/>
      <c r="B12" s="45"/>
      <c r="C12" s="46"/>
      <c r="D12" s="45"/>
      <c r="E12" s="45"/>
      <c r="F12" s="45"/>
    </row>
    <row r="13" spans="1:6">
      <c r="A13" s="44"/>
      <c r="B13" s="45"/>
      <c r="C13" s="46"/>
      <c r="D13" s="45"/>
      <c r="E13" s="45"/>
      <c r="F13" s="45"/>
    </row>
    <row r="14" spans="1:6">
      <c r="A14" s="44"/>
      <c r="B14" s="45"/>
      <c r="C14" s="46"/>
      <c r="D14" s="45"/>
      <c r="E14" s="45"/>
      <c r="F14" s="45"/>
    </row>
  </sheetData>
  <mergeCells count="1">
    <mergeCell ref="A1:F1"/>
  </mergeCell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D4"/>
  <sheetViews>
    <sheetView workbookViewId="0">
      <selection activeCell="D33" sqref="D33"/>
    </sheetView>
  </sheetViews>
  <sheetFormatPr defaultRowHeight="13.5"/>
  <cols>
    <col min="1" max="1" width="10" style="1" customWidth="1"/>
    <col min="2" max="2" width="6" style="1" customWidth="1"/>
    <col min="3" max="3" width="56" style="1" customWidth="1"/>
    <col min="4" max="4" width="76.7109375" style="1" customWidth="1"/>
    <col min="5" max="16384" width="9.140625" style="1"/>
  </cols>
  <sheetData>
    <row r="1" spans="1:4" s="26" customFormat="1" ht="35.25" customHeight="1" thickBot="1">
      <c r="A1" s="82" t="s">
        <v>75</v>
      </c>
      <c r="B1" s="83"/>
      <c r="C1" s="83"/>
      <c r="D1" s="83"/>
    </row>
    <row r="2" spans="1:4" ht="14.25" thickBot="1">
      <c r="A2" s="47" t="s">
        <v>72</v>
      </c>
      <c r="B2" s="48" t="s">
        <v>76</v>
      </c>
      <c r="C2" s="49" t="s">
        <v>77</v>
      </c>
      <c r="D2" s="49" t="s">
        <v>78</v>
      </c>
    </row>
    <row r="3" spans="1:4" ht="30.75" thickTop="1" thickBot="1">
      <c r="A3" s="44" t="s">
        <v>92</v>
      </c>
      <c r="B3" s="50">
        <v>1</v>
      </c>
      <c r="C3" s="50" t="s">
        <v>79</v>
      </c>
      <c r="D3" s="51" t="s">
        <v>80</v>
      </c>
    </row>
    <row r="4" spans="1:4">
      <c r="A4" s="44"/>
      <c r="B4" s="45"/>
      <c r="C4" s="46"/>
      <c r="D4" s="45"/>
    </row>
  </sheetData>
  <mergeCells count="1">
    <mergeCell ref="A1:D1"/>
  </mergeCells>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J9"/>
  <sheetViews>
    <sheetView workbookViewId="0">
      <selection activeCell="F37" sqref="F37"/>
    </sheetView>
  </sheetViews>
  <sheetFormatPr defaultRowHeight="15"/>
  <cols>
    <col min="2" max="10" width="23" customWidth="1"/>
  </cols>
  <sheetData>
    <row r="1" spans="1:10" ht="37.5" customHeight="1">
      <c r="A1" s="84" t="s">
        <v>81</v>
      </c>
      <c r="B1" s="85"/>
      <c r="C1" s="85"/>
      <c r="D1" s="85"/>
      <c r="E1" s="85"/>
      <c r="F1" s="85"/>
      <c r="G1" s="85"/>
      <c r="H1" s="85"/>
      <c r="I1" s="85"/>
      <c r="J1" s="85"/>
    </row>
    <row r="2" spans="1:10">
      <c r="A2" s="48" t="s">
        <v>93</v>
      </c>
      <c r="B2" s="48" t="s">
        <v>106</v>
      </c>
      <c r="C2" s="48" t="s">
        <v>107</v>
      </c>
      <c r="D2" s="48" t="s">
        <v>108</v>
      </c>
      <c r="E2" s="48" t="s">
        <v>109</v>
      </c>
      <c r="F2" s="48" t="s">
        <v>105</v>
      </c>
      <c r="G2" s="48" t="s">
        <v>104</v>
      </c>
      <c r="H2" s="48" t="s">
        <v>110</v>
      </c>
      <c r="I2" s="48" t="s">
        <v>111</v>
      </c>
      <c r="J2" s="48" t="s">
        <v>112</v>
      </c>
    </row>
    <row r="3" spans="1:10">
      <c r="A3" s="45">
        <v>1</v>
      </c>
      <c r="B3" s="45"/>
      <c r="C3" s="45"/>
      <c r="D3" s="45"/>
      <c r="E3" s="45"/>
      <c r="F3" s="45"/>
      <c r="G3" s="45"/>
      <c r="H3" s="45"/>
      <c r="I3" s="45"/>
      <c r="J3" s="45"/>
    </row>
    <row r="4" spans="1:10">
      <c r="A4" s="45">
        <v>2</v>
      </c>
      <c r="B4" s="45"/>
      <c r="C4" s="45"/>
      <c r="D4" s="45"/>
      <c r="E4" s="45"/>
      <c r="F4" s="45"/>
      <c r="G4" s="45"/>
      <c r="H4" s="45"/>
      <c r="I4" s="45"/>
      <c r="J4" s="45"/>
    </row>
    <row r="5" spans="1:10">
      <c r="A5" s="45">
        <v>3</v>
      </c>
      <c r="B5" s="45"/>
      <c r="C5" s="45"/>
      <c r="D5" s="45"/>
      <c r="E5" s="45"/>
      <c r="F5" s="45"/>
      <c r="G5" s="45"/>
      <c r="H5" s="45"/>
      <c r="I5" s="45"/>
      <c r="J5" s="45"/>
    </row>
    <row r="6" spans="1:10">
      <c r="A6" s="45">
        <v>4</v>
      </c>
      <c r="B6" s="45"/>
      <c r="C6" s="45"/>
      <c r="D6" s="45"/>
      <c r="E6" s="45"/>
      <c r="F6" s="45"/>
      <c r="G6" s="45"/>
      <c r="H6" s="45"/>
      <c r="I6" s="45"/>
      <c r="J6" s="45"/>
    </row>
    <row r="7" spans="1:10">
      <c r="A7" s="45">
        <v>5</v>
      </c>
      <c r="B7" s="45"/>
      <c r="C7" s="45"/>
      <c r="D7" s="45"/>
      <c r="E7" s="45"/>
      <c r="F7" s="45"/>
      <c r="G7" s="45"/>
      <c r="H7" s="45"/>
      <c r="I7" s="45"/>
      <c r="J7" s="45"/>
    </row>
    <row r="8" spans="1:10">
      <c r="A8" s="45">
        <v>6</v>
      </c>
      <c r="B8" s="45"/>
      <c r="C8" s="45"/>
      <c r="D8" s="45"/>
      <c r="E8" s="45"/>
      <c r="F8" s="45"/>
      <c r="G8" s="45"/>
      <c r="H8" s="45"/>
      <c r="I8" s="45"/>
      <c r="J8" s="45"/>
    </row>
    <row r="9" spans="1:10">
      <c r="A9" s="45">
        <v>7</v>
      </c>
      <c r="B9" s="45"/>
      <c r="C9" s="45"/>
      <c r="D9" s="45"/>
      <c r="E9" s="45"/>
      <c r="F9" s="45"/>
      <c r="G9" s="45"/>
      <c r="H9" s="45"/>
      <c r="I9" s="45"/>
      <c r="J9" s="45"/>
    </row>
  </sheetData>
  <mergeCells count="1">
    <mergeCell ref="A1:J1"/>
  </mergeCell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E5"/>
  <sheetViews>
    <sheetView workbookViewId="0">
      <selection activeCell="E22" sqref="E22"/>
    </sheetView>
  </sheetViews>
  <sheetFormatPr defaultRowHeight="13.5"/>
  <cols>
    <col min="1" max="1" width="10" style="1" customWidth="1"/>
    <col min="2" max="2" width="10.140625" style="1" customWidth="1"/>
    <col min="3" max="3" width="43.140625" style="1" bestFit="1" customWidth="1"/>
    <col min="4" max="4" width="27.140625" style="1" bestFit="1" customWidth="1"/>
    <col min="5" max="5" width="76.7109375" style="1" customWidth="1"/>
    <col min="6" max="16384" width="9.140625" style="1"/>
  </cols>
  <sheetData>
    <row r="1" spans="1:5" s="26" customFormat="1">
      <c r="A1" s="82" t="s">
        <v>82</v>
      </c>
      <c r="B1" s="83"/>
      <c r="C1" s="83"/>
      <c r="D1" s="83"/>
      <c r="E1" s="83"/>
    </row>
    <row r="2" spans="1:5" s="26" customFormat="1" ht="27" customHeight="1" thickBot="1">
      <c r="A2" s="83" t="s">
        <v>97</v>
      </c>
      <c r="B2" s="83"/>
      <c r="C2" s="83"/>
      <c r="D2" s="83"/>
      <c r="E2" s="83"/>
    </row>
    <row r="3" spans="1:5" ht="14.25" thickBot="1">
      <c r="A3" s="47" t="s">
        <v>94</v>
      </c>
      <c r="B3" s="48" t="s">
        <v>83</v>
      </c>
      <c r="C3" s="49" t="s">
        <v>84</v>
      </c>
      <c r="D3" s="49" t="s">
        <v>85</v>
      </c>
      <c r="E3" s="49" t="s">
        <v>86</v>
      </c>
    </row>
    <row r="4" spans="1:5" ht="68.25" thickTop="1">
      <c r="A4" s="44" t="s">
        <v>92</v>
      </c>
      <c r="B4" s="45" t="s">
        <v>87</v>
      </c>
      <c r="C4" s="46" t="s">
        <v>88</v>
      </c>
      <c r="D4" s="45" t="s">
        <v>89</v>
      </c>
      <c r="E4" s="45" t="s">
        <v>90</v>
      </c>
    </row>
    <row r="5" spans="1:5" ht="24.75" customHeight="1">
      <c r="A5" s="44" t="s">
        <v>92</v>
      </c>
      <c r="B5" s="44" t="s">
        <v>91</v>
      </c>
      <c r="C5" s="44"/>
      <c r="D5" s="44" t="s">
        <v>95</v>
      </c>
      <c r="E5" s="44"/>
    </row>
  </sheetData>
  <mergeCells count="2">
    <mergeCell ref="A1:E1"/>
    <mergeCell ref="A2:E2"/>
  </mergeCells>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E5"/>
  <sheetViews>
    <sheetView workbookViewId="0">
      <selection activeCell="E14" sqref="E14"/>
    </sheetView>
  </sheetViews>
  <sheetFormatPr defaultRowHeight="13.5"/>
  <cols>
    <col min="1" max="1" width="10" style="1" customWidth="1"/>
    <col min="2" max="2" width="10.140625" style="1" customWidth="1"/>
    <col min="3" max="3" width="43.140625" style="1" bestFit="1" customWidth="1"/>
    <col min="4" max="4" width="27.140625" style="1" bestFit="1" customWidth="1"/>
    <col min="5" max="5" width="76.7109375" style="1" customWidth="1"/>
    <col min="6" max="16384" width="9.140625" style="1"/>
  </cols>
  <sheetData>
    <row r="1" spans="1:5" s="26" customFormat="1">
      <c r="A1" s="82" t="s">
        <v>82</v>
      </c>
      <c r="B1" s="83"/>
      <c r="C1" s="83"/>
      <c r="D1" s="83"/>
      <c r="E1" s="83"/>
    </row>
    <row r="2" spans="1:5" s="26" customFormat="1" ht="27" customHeight="1" thickBot="1">
      <c r="A2" s="83" t="s">
        <v>96</v>
      </c>
      <c r="B2" s="83"/>
      <c r="C2" s="83"/>
      <c r="D2" s="83"/>
      <c r="E2" s="83"/>
    </row>
    <row r="3" spans="1:5" ht="14.25" thickBot="1">
      <c r="A3" s="47" t="s">
        <v>94</v>
      </c>
      <c r="B3" s="48" t="s">
        <v>83</v>
      </c>
      <c r="C3" s="49" t="s">
        <v>84</v>
      </c>
      <c r="D3" s="49" t="s">
        <v>85</v>
      </c>
      <c r="E3" s="49" t="s">
        <v>86</v>
      </c>
    </row>
    <row r="4" spans="1:5" ht="14.25" thickTop="1">
      <c r="A4" s="44"/>
      <c r="B4" s="45"/>
      <c r="C4" s="46"/>
      <c r="D4" s="45"/>
      <c r="E4" s="45"/>
    </row>
    <row r="5" spans="1:5" ht="24.75" customHeight="1">
      <c r="A5" s="44"/>
      <c r="B5" s="44"/>
      <c r="C5" s="44"/>
      <c r="D5" s="44"/>
      <c r="E5" s="44"/>
    </row>
  </sheetData>
  <mergeCells count="2">
    <mergeCell ref="A1:E1"/>
    <mergeCell ref="A2:E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10</vt:i4>
      </vt:variant>
    </vt:vector>
  </HeadingPairs>
  <TitlesOfParts>
    <vt:vector size="10" baseType="lpstr">
      <vt:lpstr>ΠΙΝΑΚΑΣ ΠΕΠΡΑΓΜΕΝΩΝ</vt:lpstr>
      <vt:lpstr>ΠΕΡΙΓΡΑΦΗ ΥΠΟΘΕΣΕΩΝ</vt:lpstr>
      <vt:lpstr>ΕΡΕΥΝΕΣ</vt:lpstr>
      <vt:lpstr>ΠΡΑΞΕΙΣ ΠΡΟΕΔΡΟΥ ΑΡΘΡ.37</vt:lpstr>
      <vt:lpstr>ΠΡΑΞΕΙΣ ΠΡΟΕΔΡΟΥ ΛΟΙΠΕΣ</vt:lpstr>
      <vt:lpstr>ΣΥΓΚΕΝΤΡΩΣΕΙΣ 4α</vt:lpstr>
      <vt:lpstr>ΠΕΡΙΛΗΨΗ ΑΠΟΦΑΣΕΩΝ</vt:lpstr>
      <vt:lpstr>ΣΥΝΕΔΡΙΑ</vt:lpstr>
      <vt:lpstr>ΟΜΑΔΕΣ ΕΡΓΑΣΙΑΣ</vt:lpstr>
      <vt:lpstr>ΚΑΝΟΝΙΣΤΙΚΕΣ ΑΠΟΦΑΣΕΙΣ</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2014-09-23T12:56:07Z</dcterms:modified>
</cp:coreProperties>
</file>