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ΑΠΟΛΟΓΙΣΤΙΚΑ ΕΞΑΜ. 2018" sheetId="1" r:id="rId1"/>
  </sheets>
  <definedNames>
    <definedName name="_xlnm.Print_Area" localSheetId="0">'ΑΠΟΛΟΓΙΣΤΙΚΑ ΕΞΑΜ. 2018'!$A$1:$N$39</definedName>
  </definedNames>
  <calcPr fullCalcOnLoad="1"/>
</workbook>
</file>

<file path=xl/sharedStrings.xml><?xml version="1.0" encoding="utf-8"?>
<sst xmlns="http://schemas.openxmlformats.org/spreadsheetml/2006/main" count="52" uniqueCount="47">
  <si>
    <t>ΣΥΝΟΛΑ</t>
  </si>
  <si>
    <t xml:space="preserve">ΑΝΟΙΚΤΟΙ ΔΙΑΓΩΝΙΣΜΟΙ </t>
  </si>
  <si>
    <t>ΠΡΟΧΕΙΡΟΙ ΔΙΑΓΩΝΙΣΜΟΙ</t>
  </si>
  <si>
    <t xml:space="preserve">ΣΥΜΒΑΣΕΙΣ  </t>
  </si>
  <si>
    <t xml:space="preserve">ΑΠΟΦ. ΑΠΕΥΘΕΙΑΣ ΑΝΑΘΕΣΗΣ </t>
  </si>
  <si>
    <t>ΕΙΣΗΓΗΣΕΙΣ ΟΙΚΟΝΟΜΙΚΗ ΕΠΙΤΡΟΠΗ</t>
  </si>
  <si>
    <t xml:space="preserve">ΣΥΝΟΛΟ </t>
  </si>
  <si>
    <t xml:space="preserve">ΑΠΑΣΧΟΛΟΥΜΕΝΑ ΑΤΟΜΑ </t>
  </si>
  <si>
    <t xml:space="preserve">ΤΜΗΜΑ ΠΡΟΜΗΘΕΙΩΝ </t>
  </si>
  <si>
    <t xml:space="preserve">ΕΝΕΡΓΕΙΕΣ ΑΝΑ ΤΜΗΜΑ </t>
  </si>
  <si>
    <t xml:space="preserve">ΕΙΣΕΡΧΟΜΕΝΑ </t>
  </si>
  <si>
    <t xml:space="preserve">ΕΞΕΡΧΟΜΕΝΑ </t>
  </si>
  <si>
    <t xml:space="preserve">ΟΙΚΟΘΕΝ </t>
  </si>
  <si>
    <t>ΤΜΗΜΑ ΓΡΑΜ/ΚΗΣ ΥΠΟΣΤΗΡΙΞΗΣ</t>
  </si>
  <si>
    <t xml:space="preserve">ΑΠΟΦΑΣΕΙΣ ΑΝΑΛΗΨΗΣ-ΑΝΑΚΛΗΣΗΣ ΥΠΟΧΡΕΩΣEΩΝ </t>
  </si>
  <si>
    <t xml:space="preserve">ΛΟΙΠΕΣ ΕΝΕΡΓΕΙΕΣ </t>
  </si>
  <si>
    <t>ΛΟΙΠΑ (πρωτοκόλληση και διεκπεραίωση του συνόλου των εγγράφων της Διεύθυνσης)</t>
  </si>
  <si>
    <t xml:space="preserve"> ΤΜΗΜΑ ΠΑΡΑΚΟΛΟΥΘΗΣΗΣ ΠΙΣΤΩΣΕΩΝ ΔΑΠΑΝΩΝ ΚΑΙ ΕΣΟΔΩΝ</t>
  </si>
  <si>
    <t>ΑΠΟΣΤΟΛΗ ΠΑΡΑΣΤΑΤΙΚΩΝ ΣΤΗΝ Δ/ΝΣΗ ΟΙΚΟΝΟΜΙΚΣ ΔΙΑΧΕΙΡΙΣΗΣ</t>
  </si>
  <si>
    <t xml:space="preserve">Δ/ΝΣΗ ΠΡΟΥΠΟΛΟΓΙΣΜΟΥ </t>
  </si>
  <si>
    <t>Δ/ΝΣΗ ΤΑΜΕΙΑΚΗΣ ΔΙΑΧΕΙΡΙΣΗΣ</t>
  </si>
  <si>
    <t xml:space="preserve">Δ/ΝΣΗ ΟΙΚΟΝΟΜΙΚΗΣ ΔΙΑΧΕΙΡΙΣΗΣ </t>
  </si>
  <si>
    <t>Δ/ΝΣΗ ΟΙΚΟΝΟΜΙΚΩΝ Π.Ε. ΚΕΝΤΡΙΚΟΥ ΤΟΜΕΑ</t>
  </si>
  <si>
    <t xml:space="preserve">Δ/ΝΣΗ ΟΙΚΟΝΟΜΙΚΩΝ Π.Ε. ΒΟΡΕΙΟΥ ΤΟΜΕΑ 
</t>
  </si>
  <si>
    <t xml:space="preserve">Δ/ΝΣΗ ΟΙΚΟΝΟΜΙΚΩΝ Π.Ε. ΔΥΤΙΚΟΥ ΤΟΜΕΑ 
</t>
  </si>
  <si>
    <t xml:space="preserve">Δ/ΝΣΗ ΟΙΚΟΝΟΜΙΚΩΝ Π.Ε. ΝΟΤΙΟΥ ΤΟΜΕΑ 
</t>
  </si>
  <si>
    <t xml:space="preserve"> Δ/ΝΣΗ ΟΙΚΟΝΟΜΙΚΩΝ Π.Ε. ΑΝΑΤΟΛΙΚΗΣ ΑΤΤΙΚΗΣ 
</t>
  </si>
  <si>
    <t xml:space="preserve">Δ/ΝΣΗ ΟΙΚΟΝΟΜΙΚΩΝ Π.Ε. ΔΥΤΙΚΗΣ ΑΤΤΙΚΗΣ 
</t>
  </si>
  <si>
    <t xml:space="preserve">Δ/ΝΣΗ ΟΙΚΟΝΟΜΙΚΩΝ Π.Ε. ΠΕΙΡΑΙΑ 
</t>
  </si>
  <si>
    <t xml:space="preserve">Δ/ΝΣΗ ΟΙΚΟΝΟΜΙΚΩΝ Π.Ε. ΝΗΣΩΝ  </t>
  </si>
  <si>
    <t>Δ/ΝΣΗ ΜΙΣΘΟΔΟΣΙΑΣ</t>
  </si>
  <si>
    <t xml:space="preserve">ΣΥΝΟΛΟ ΑΠΑΣΧΟΛΟΥΜΕΝΩΝ ΑΤΟΜΩΝ </t>
  </si>
  <si>
    <t>ΕΓΓΡΑΦΑ ΠΡΟΣ ΑΡΧΕΙΟ</t>
  </si>
  <si>
    <t>ΕΙΣΗΓΗΣΕΙΣ  ΟΙΚΟΝΟΜΙΚΗ ΕΠΙΤΡΟΠΗ</t>
  </si>
  <si>
    <t>ΕΓΓΡΑΦΑ ΠΡΟΣ ΥΠΗΡΕΣΙΕΣ &amp; ΠΟΛΙΤΕΣ</t>
  </si>
  <si>
    <t xml:space="preserve">ΔΙΕΘΝΕΙΣ ΔΙΑΓΩΝΙΣΜΟΙ </t>
  </si>
  <si>
    <t>ΠΡΟΣΤΙΜΑ</t>
  </si>
  <si>
    <t xml:space="preserve">ΓΡΑΜΜΑΤΙΑ ΕΙΣΠΡΑΞΗΣ </t>
  </si>
  <si>
    <t>ΑΠΟΛΟΓΙΣΜΟΣ ΔΡΑΣΗΣ ΤΗΣ ΓΕΝΙΚΗΣ Δ/ΝΣΗΣ ΟΙΚΟΝΟΜΙΚΩΝ ΠΕΡΙΦΕΡΕΙΑΣ ΑΤΤΙΚΗΣ ΓΙΑ ΤΟ Α ΕΞΑΜΗΝΟ 2018</t>
  </si>
  <si>
    <t xml:space="preserve">ΕΞΩΤΕΡΙΚΕΣ ΕΡΓΑΣΙΕΣ ,ΔΙΑΚΙΝΗΣΗ ΑΛΛΗΛΟΓΡΑΦΙΑΣ ΟΛΩΝ ΤΩΝ ΥΠΗΡΕΣΙΩΝ ΤΗΣ Π.Ε. ΠΡΟΣ  ΕΛΤΑ,ΥΠΗΡΕΣΙΕΣ ΠΕΡΙΦΕΡΕΙΑΣ,/ΦΟΡΕΙΣ ΔΗΜΟΣΙΟΥ  - ΕΠΙΒΛΕΨΗ ΚΙΝΗΣΗΣ ΟΧΗΜΑΤΩΝ ΚΑΙ ΜΗΧ. ΕΡΓΟΥ-ΠΡΟΓΡΑΜΜΑΤΙΣΜΟΣ ΔΡΟΜΟΛΟΓΙΩΝ ΟΛΩΝ ΤΩΝ ΥΠΗΡΕΣΙΩΝ ΤΗΣ Π.Ε. -ΔΕΛΤΙΑ ΚΙΝΗΣΗΣ -ΤΗΛ.ΚΕΝΤΡΟ Π.Ε.   - ΕΠΙΜΕΛΕΙΑ /ΠΡΟΓΡΑΜΜΑΤΙΣΜΟΣ ΚΑΘΑΡΙΣΜΟΥ  ΚΤΗΡΙΩΝ    (ΑΠΑΣΧΟΛΟΥΝΤΑΙ ΤΑ 6 ΑΠΟ ΤΑ 8 ΑΤΟΜΑ ΠΟΥ ΕΙΝΑΙ ΤΟΠΟΘΕΤΗΜΕΝΑ ΣΤΗ ΓΡΑΜΜΑΤΕΙΑ)  </t>
  </si>
  <si>
    <t xml:space="preserve">ΤΟ ΤΜΗΜΑ ΠΡΟΜΗΘΕΙΩΝ  ΕΛΕΓΞΕ ΚΑΙ ΔΙΒΙΒΑΣΕ ΣΤΟ ΤΠΠΔΕ 310 (περίπου) ΤΙΜΟΛΟΓΙΑ ΠΡΟΜΗΘΕΙΑΣ ΕΙΔΩΝ ΚΑΙ ΠΑΡΟΧΗΣ ΥΠΗΡΕΣΙΩΝ.                                ΤΑ 223 ΠΡΟΣΤΙΜΑ ΠΟΥ ΕΧΕΙ  ΤΟ ΤΜΗΜΑ ΠΑΡΑΚΟΛΟΥΘΗΣΗΣ ΠΙΣΤΩΣΕΩΝ ΔΑΠΑΝΩΝ &amp; ΕΣΟΔΩΝ   ΕΙΝΑΙ ΠΡΟΣ ΕΝΕΡΓΕΙΑ </t>
  </si>
  <si>
    <t>1 ΑΤΟΜΟ ΓΙΑ ΕΞΩΤΕΡΙΚΕΣ ΕΡΓΑΣΙΕΣ, ΔΙΑΚΙΝΗΣΗ ΑΛΛΗΛΟΓΡΑΦΙΑΣ ΟΛΩΝ ΤΩΝ Δ/ΝΣΕΩΝ ΤΗΣ ΠΕΑΑ</t>
  </si>
  <si>
    <t>0</t>
  </si>
  <si>
    <r>
      <t>1. ΓΡΑΦΕΙΟ ΚΙΝΗΣΗΣ ΟΧΗΜΑΤΩΝ ΜΕΤΑΚΙΝΗΣΕΙΣ ΕΝΤΟΣ ΚΑΙ ΕΚΤΟΣ ΕΔΡΑΣ ΤΩΝ ΟΔΗΓΩΝ ΓΙΑ ΤΙΣ ΑΝΑΓΚΕΣ ΤΩΝ Δ/ΝΣΕΩΝ ΤΗΣ Π.Ε ΝΗΣΩΝ                                                       2. ΠΑΡΑΛΑΒΗ ΑΠΟ ΕΛΤΑ ΑΛΛΗΛΟΓΡΑΦΙΑ ΤΗΣ Δ/ΝΣΗΣ  &amp; ΠΑΡΑΔΟΣΗ ΤΑΧΥΔΡΟΜΙΚΗΣ ΑΛΛΗΛΟΓΡΑΦΙΑΣ ΟΛΩΝ ΤΩΝ Δ/ΝΣΕΩΝ ΤΗΣ Π.Ε ΝΗΣΩΝ                      3. ΑΝΑΡΤΗΣΕΙΣ ΣΤΟ ΔΙΑΥΓΕΙΑ</t>
    </r>
    <r>
      <rPr>
        <b/>
        <sz val="12"/>
        <rFont val="Arial"/>
        <family val="2"/>
      </rPr>
      <t xml:space="preserve">  </t>
    </r>
  </si>
  <si>
    <t>ΤΜ. ΑΝΟΙΚΤΩΝ (20)           ΤΜ. ΣΥΝΟΠΤΙΚΩΝ (75)</t>
  </si>
  <si>
    <t>ΤΜ. ΑΝΟΙΚΤΩΝ (5)
      ΤΜ. ΣΥΝΟΠΤΙΚΩΝ (5)</t>
  </si>
  <si>
    <t>ΤΜ. ΑΝΟΙΚΤΩΝ (200)           ΤΜ. ΣΥΝΟΠΤΙΚΩΝ (320)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</si>
</sst>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#,##0.00\ &quot;€&quot;"/>
  </numFmts>
  <fonts count="3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2"/>
      <name val="Calibri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9" fillId="21" borderId="11" xfId="0" applyFont="1" applyFill="1" applyBorder="1" applyAlignment="1">
      <alignment vertical="center" wrapText="1"/>
    </xf>
    <xf numFmtId="0" fontId="0" fillId="24" borderId="12" xfId="0" applyFill="1" applyBorder="1" applyAlignment="1">
      <alignment/>
    </xf>
    <xf numFmtId="0" fontId="8" fillId="21" borderId="11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8" fillId="21" borderId="11" xfId="0" applyFont="1" applyFill="1" applyBorder="1" applyAlignment="1">
      <alignment vertical="center" wrapText="1"/>
    </xf>
    <xf numFmtId="0" fontId="10" fillId="21" borderId="11" xfId="0" applyFont="1" applyFill="1" applyBorder="1" applyAlignment="1">
      <alignment vertical="center" wrapText="1"/>
    </xf>
    <xf numFmtId="0" fontId="8" fillId="21" borderId="13" xfId="0" applyFont="1" applyFill="1" applyBorder="1" applyAlignment="1">
      <alignment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0" fontId="15" fillId="21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0" fontId="15" fillId="21" borderId="18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1" fillId="24" borderId="19" xfId="0" applyFont="1" applyFill="1" applyBorder="1" applyAlignment="1">
      <alignment vertical="center" wrapText="1"/>
    </xf>
    <xf numFmtId="0" fontId="11" fillId="24" borderId="20" xfId="0" applyFont="1" applyFill="1" applyBorder="1" applyAlignment="1">
      <alignment vertical="center" wrapText="1"/>
    </xf>
    <xf numFmtId="0" fontId="14" fillId="21" borderId="16" xfId="0" applyFont="1" applyFill="1" applyBorder="1" applyAlignment="1">
      <alignment vertical="center" wrapText="1"/>
    </xf>
    <xf numFmtId="0" fontId="11" fillId="21" borderId="16" xfId="0" applyFont="1" applyFill="1" applyBorder="1" applyAlignment="1">
      <alignment vertical="center" wrapText="1"/>
    </xf>
    <xf numFmtId="0" fontId="15" fillId="21" borderId="16" xfId="0" applyFont="1" applyFill="1" applyBorder="1" applyAlignment="1">
      <alignment vertical="center" wrapText="1"/>
    </xf>
    <xf numFmtId="0" fontId="14" fillId="21" borderId="18" xfId="0" applyFont="1" applyFill="1" applyBorder="1" applyAlignment="1">
      <alignment vertical="center" wrapText="1"/>
    </xf>
    <xf numFmtId="0" fontId="14" fillId="24" borderId="19" xfId="0" applyFont="1" applyFill="1" applyBorder="1" applyAlignment="1">
      <alignment vertical="center" wrapText="1"/>
    </xf>
    <xf numFmtId="0" fontId="15" fillId="24" borderId="19" xfId="0" applyFont="1" applyFill="1" applyBorder="1" applyAlignment="1">
      <alignment vertical="center" wrapText="1"/>
    </xf>
    <xf numFmtId="0" fontId="14" fillId="24" borderId="20" xfId="0" applyFont="1" applyFill="1" applyBorder="1" applyAlignment="1">
      <alignment vertical="center" wrapText="1"/>
    </xf>
    <xf numFmtId="0" fontId="11" fillId="21" borderId="1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9" fontId="15" fillId="21" borderId="21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wrapText="1"/>
    </xf>
    <xf numFmtId="0" fontId="9" fillId="21" borderId="13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10" fontId="15" fillId="21" borderId="21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21" borderId="21" xfId="0" applyFont="1" applyFill="1" applyBorder="1" applyAlignment="1">
      <alignment vertical="center" wrapText="1"/>
    </xf>
    <xf numFmtId="0" fontId="15" fillId="21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wrapText="1"/>
    </xf>
    <xf numFmtId="0" fontId="0" fillId="21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0" fillId="21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/>
    </xf>
    <xf numFmtId="0" fontId="0" fillId="21" borderId="21" xfId="0" applyFill="1" applyBorder="1" applyAlignment="1">
      <alignment/>
    </xf>
    <xf numFmtId="0" fontId="7" fillId="21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1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1" fillId="24" borderId="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15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21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21" borderId="21" xfId="0" applyFont="1" applyFill="1" applyBorder="1" applyAlignment="1">
      <alignment horizontal="center" vertical="center" wrapText="1"/>
    </xf>
    <xf numFmtId="0" fontId="7" fillId="21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1" fillId="21" borderId="24" xfId="0" applyFont="1" applyFill="1" applyBorder="1" applyAlignment="1">
      <alignment horizontal="center" vertical="center" wrapText="1"/>
    </xf>
    <xf numFmtId="0" fontId="7" fillId="25" borderId="25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wrapText="1"/>
    </xf>
    <xf numFmtId="0" fontId="10" fillId="21" borderId="13" xfId="0" applyFont="1" applyFill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0" fontId="15" fillId="21" borderId="28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1" fillId="21" borderId="28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21" borderId="28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10" fontId="15" fillId="21" borderId="29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21" borderId="32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/>
    </xf>
    <xf numFmtId="0" fontId="8" fillId="25" borderId="34" xfId="0" applyFont="1" applyFill="1" applyBorder="1" applyAlignment="1">
      <alignment horizontal="center" vertical="center" wrapText="1"/>
    </xf>
    <xf numFmtId="0" fontId="10" fillId="25" borderId="34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0" fontId="15" fillId="25" borderId="34" xfId="0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5" fillId="21" borderId="36" xfId="0" applyFont="1" applyFill="1" applyBorder="1" applyAlignment="1">
      <alignment horizontal="center" vertical="center" wrapText="1"/>
    </xf>
    <xf numFmtId="0" fontId="17" fillId="21" borderId="37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25" borderId="19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0" fillId="25" borderId="3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0" zoomScaleNormal="70" zoomScalePageLayoutView="0" workbookViewId="0" topLeftCell="A1">
      <selection activeCell="E13" sqref="E13"/>
    </sheetView>
  </sheetViews>
  <sheetFormatPr defaultColWidth="9.140625" defaultRowHeight="12.75"/>
  <cols>
    <col min="1" max="1" width="37.421875" style="0" customWidth="1"/>
    <col min="2" max="3" width="20.421875" style="0" customWidth="1"/>
    <col min="4" max="4" width="20.28125" style="0" customWidth="1"/>
    <col min="5" max="5" width="21.8515625" style="0" customWidth="1"/>
    <col min="6" max="6" width="17.57421875" style="0" customWidth="1"/>
    <col min="7" max="7" width="21.421875" style="0" customWidth="1"/>
    <col min="8" max="9" width="17.28125" style="0" customWidth="1"/>
    <col min="10" max="10" width="27.7109375" style="0" customWidth="1"/>
    <col min="11" max="11" width="18.57421875" style="0" customWidth="1"/>
    <col min="12" max="12" width="18.28125" style="0" customWidth="1"/>
    <col min="13" max="13" width="17.421875" style="0" customWidth="1"/>
    <col min="14" max="14" width="28.140625" style="0" customWidth="1"/>
  </cols>
  <sheetData>
    <row r="1" spans="1:14" ht="18.75" customHeight="1" thickBot="1">
      <c r="A1" s="143" t="s">
        <v>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6" ht="50.25" customHeight="1" thickBot="1">
      <c r="A2" s="13" t="s">
        <v>9</v>
      </c>
      <c r="B2" s="87" t="s">
        <v>19</v>
      </c>
      <c r="C2" s="87" t="s">
        <v>20</v>
      </c>
      <c r="D2" s="87" t="s">
        <v>21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29</v>
      </c>
      <c r="M2" s="14" t="s">
        <v>30</v>
      </c>
      <c r="N2" s="14" t="s">
        <v>0</v>
      </c>
      <c r="O2" s="1"/>
      <c r="P2" s="2"/>
    </row>
    <row r="3" spans="1:14" ht="34.5" customHeight="1">
      <c r="A3" s="59"/>
      <c r="B3" s="88"/>
      <c r="C3" s="89"/>
      <c r="D3" s="90"/>
      <c r="E3" s="46"/>
      <c r="F3" s="47"/>
      <c r="G3" s="48"/>
      <c r="H3" s="47"/>
      <c r="I3" s="47"/>
      <c r="J3" s="47"/>
      <c r="K3" s="47"/>
      <c r="L3" s="47"/>
      <c r="M3" s="47"/>
      <c r="N3" s="47"/>
    </row>
    <row r="4" spans="1:14" ht="27.75" customHeight="1" thickBot="1">
      <c r="A4" s="45" t="s">
        <v>7</v>
      </c>
      <c r="B4" s="112">
        <v>4</v>
      </c>
      <c r="C4" s="112">
        <v>8</v>
      </c>
      <c r="D4" s="113">
        <v>1</v>
      </c>
      <c r="E4" s="113">
        <v>1</v>
      </c>
      <c r="F4" s="134">
        <v>1</v>
      </c>
      <c r="G4" s="134">
        <v>1</v>
      </c>
      <c r="H4" s="134">
        <v>1</v>
      </c>
      <c r="I4" s="134">
        <v>1</v>
      </c>
      <c r="J4" s="134">
        <v>1</v>
      </c>
      <c r="K4" s="134">
        <v>1</v>
      </c>
      <c r="L4" s="134">
        <v>1</v>
      </c>
      <c r="M4" s="114">
        <v>12</v>
      </c>
      <c r="N4" s="114">
        <f>SUM(B4:M4)</f>
        <v>33</v>
      </c>
    </row>
    <row r="5" spans="1:14" ht="10.5" customHeight="1" thickBot="1">
      <c r="A5" s="60"/>
      <c r="B5" s="77"/>
      <c r="C5" s="77"/>
      <c r="D5" s="49"/>
      <c r="E5" s="36"/>
      <c r="F5" s="7"/>
      <c r="G5" s="9"/>
      <c r="H5" s="7"/>
      <c r="I5" s="7"/>
      <c r="J5" s="7"/>
      <c r="K5" s="7"/>
      <c r="L5" s="7"/>
      <c r="M5" s="5"/>
      <c r="N5" s="5"/>
    </row>
    <row r="6" spans="1:14" ht="15" customHeight="1">
      <c r="A6" s="61" t="s">
        <v>8</v>
      </c>
      <c r="B6" s="78"/>
      <c r="C6" s="78"/>
      <c r="D6" s="50"/>
      <c r="E6" s="37"/>
      <c r="F6" s="8"/>
      <c r="G6" s="8"/>
      <c r="H6" s="6"/>
      <c r="I6" s="10"/>
      <c r="J6" s="11"/>
      <c r="K6" s="10"/>
      <c r="L6" s="11"/>
      <c r="M6" s="91"/>
      <c r="N6" s="12"/>
    </row>
    <row r="7" spans="1:14" ht="24.75" customHeight="1">
      <c r="A7" s="62" t="s">
        <v>35</v>
      </c>
      <c r="B7" s="141"/>
      <c r="C7" s="115"/>
      <c r="D7" s="116"/>
      <c r="E7" s="141">
        <v>9</v>
      </c>
      <c r="F7" s="118">
        <v>1</v>
      </c>
      <c r="G7" s="118">
        <v>2</v>
      </c>
      <c r="H7" s="118">
        <v>3</v>
      </c>
      <c r="I7" s="118">
        <v>3</v>
      </c>
      <c r="J7" s="118">
        <v>2</v>
      </c>
      <c r="K7" s="117">
        <v>2</v>
      </c>
      <c r="L7" s="120">
        <v>3</v>
      </c>
      <c r="M7" s="119"/>
      <c r="N7" s="33">
        <f aca="true" t="shared" si="0" ref="N7:N12">SUM(E7:L7)</f>
        <v>25</v>
      </c>
    </row>
    <row r="8" spans="1:14" ht="22.5" customHeight="1">
      <c r="A8" s="62" t="s">
        <v>1</v>
      </c>
      <c r="B8" s="42"/>
      <c r="C8" s="79"/>
      <c r="D8" s="51"/>
      <c r="E8" s="42">
        <v>5</v>
      </c>
      <c r="F8" s="101">
        <v>4</v>
      </c>
      <c r="G8" s="101">
        <v>0</v>
      </c>
      <c r="H8" s="45">
        <v>0</v>
      </c>
      <c r="I8" s="22">
        <v>1</v>
      </c>
      <c r="J8" s="22">
        <v>1</v>
      </c>
      <c r="K8" s="22">
        <v>0</v>
      </c>
      <c r="L8" s="22">
        <v>2</v>
      </c>
      <c r="M8" s="38"/>
      <c r="N8" s="33">
        <f t="shared" si="0"/>
        <v>13</v>
      </c>
    </row>
    <row r="9" spans="1:14" ht="30.75" customHeight="1">
      <c r="A9" s="62" t="s">
        <v>2</v>
      </c>
      <c r="B9" s="42"/>
      <c r="C9" s="79"/>
      <c r="D9" s="51"/>
      <c r="E9" s="42">
        <v>20</v>
      </c>
      <c r="F9" s="101">
        <v>4</v>
      </c>
      <c r="G9" s="101">
        <v>2</v>
      </c>
      <c r="H9" s="45">
        <v>7</v>
      </c>
      <c r="I9" s="22">
        <v>0</v>
      </c>
      <c r="J9" s="22">
        <v>4</v>
      </c>
      <c r="K9" s="22">
        <v>0</v>
      </c>
      <c r="L9" s="121" t="s">
        <v>42</v>
      </c>
      <c r="M9" s="92"/>
      <c r="N9" s="33">
        <f t="shared" si="0"/>
        <v>37</v>
      </c>
    </row>
    <row r="10" spans="1:14" ht="41.25" customHeight="1">
      <c r="A10" s="62" t="s">
        <v>3</v>
      </c>
      <c r="B10" s="142"/>
      <c r="C10" s="79"/>
      <c r="D10" s="51"/>
      <c r="E10" s="142" t="s">
        <v>44</v>
      </c>
      <c r="F10" s="101">
        <v>23</v>
      </c>
      <c r="G10" s="101">
        <v>27</v>
      </c>
      <c r="H10" s="45">
        <v>39</v>
      </c>
      <c r="I10" s="22">
        <v>36</v>
      </c>
      <c r="J10" s="22">
        <v>43</v>
      </c>
      <c r="K10" s="103">
        <v>36</v>
      </c>
      <c r="L10" s="103">
        <v>27</v>
      </c>
      <c r="M10" s="41"/>
      <c r="N10" s="33">
        <f t="shared" si="0"/>
        <v>231</v>
      </c>
    </row>
    <row r="11" spans="1:14" ht="16.5" customHeight="1">
      <c r="A11" s="62" t="s">
        <v>4</v>
      </c>
      <c r="B11" s="42"/>
      <c r="C11" s="79"/>
      <c r="D11" s="51"/>
      <c r="E11" s="42"/>
      <c r="F11" s="101">
        <v>24</v>
      </c>
      <c r="G11" s="101">
        <v>29</v>
      </c>
      <c r="H11" s="45">
        <v>40</v>
      </c>
      <c r="I11" s="22">
        <v>28</v>
      </c>
      <c r="J11" s="22">
        <v>33</v>
      </c>
      <c r="K11" s="22">
        <v>20</v>
      </c>
      <c r="L11" s="22">
        <v>14</v>
      </c>
      <c r="M11" s="38"/>
      <c r="N11" s="33">
        <f t="shared" si="0"/>
        <v>188</v>
      </c>
    </row>
    <row r="12" spans="1:14" ht="38.25" customHeight="1">
      <c r="A12" s="62" t="s">
        <v>5</v>
      </c>
      <c r="B12" s="142"/>
      <c r="C12" s="79"/>
      <c r="D12" s="51"/>
      <c r="E12" s="142" t="s">
        <v>46</v>
      </c>
      <c r="F12" s="101">
        <v>100</v>
      </c>
      <c r="G12" s="101">
        <v>97</v>
      </c>
      <c r="H12" s="45">
        <v>94</v>
      </c>
      <c r="I12" s="22">
        <v>114</v>
      </c>
      <c r="J12" s="22">
        <v>104</v>
      </c>
      <c r="K12" s="22">
        <v>87</v>
      </c>
      <c r="L12" s="22">
        <v>73</v>
      </c>
      <c r="M12" s="38"/>
      <c r="N12" s="33">
        <f t="shared" si="0"/>
        <v>669</v>
      </c>
    </row>
    <row r="13" spans="1:14" ht="18.75" customHeight="1">
      <c r="A13" s="62" t="s">
        <v>6</v>
      </c>
      <c r="B13" s="132"/>
      <c r="C13" s="79"/>
      <c r="D13" s="52"/>
      <c r="E13" s="132"/>
      <c r="F13" s="16">
        <f>SUM(F7:F12)</f>
        <v>156</v>
      </c>
      <c r="G13" s="16">
        <f aca="true" t="shared" si="1" ref="G13:N13">SUM(G7:G12)</f>
        <v>157</v>
      </c>
      <c r="H13" s="102">
        <f t="shared" si="1"/>
        <v>183</v>
      </c>
      <c r="I13" s="16">
        <f t="shared" si="1"/>
        <v>182</v>
      </c>
      <c r="J13" s="16">
        <f t="shared" si="1"/>
        <v>187</v>
      </c>
      <c r="K13" s="16">
        <f t="shared" si="1"/>
        <v>145</v>
      </c>
      <c r="L13" s="16">
        <f t="shared" si="1"/>
        <v>119</v>
      </c>
      <c r="M13" s="16">
        <f t="shared" si="1"/>
        <v>0</v>
      </c>
      <c r="N13" s="16">
        <f t="shared" si="1"/>
        <v>1163</v>
      </c>
    </row>
    <row r="14" spans="1:14" ht="15.75" customHeight="1">
      <c r="A14" s="63"/>
      <c r="B14" s="39"/>
      <c r="C14" s="80"/>
      <c r="D14" s="53"/>
      <c r="E14" s="39"/>
      <c r="F14" s="17"/>
      <c r="G14" s="17"/>
      <c r="H14" s="17"/>
      <c r="I14" s="17"/>
      <c r="J14" s="17"/>
      <c r="K14" s="17"/>
      <c r="L14" s="17"/>
      <c r="M14" s="39"/>
      <c r="N14" s="34"/>
    </row>
    <row r="15" spans="1:14" ht="42" customHeight="1" thickBot="1">
      <c r="A15" s="64" t="s">
        <v>7</v>
      </c>
      <c r="B15" s="142"/>
      <c r="C15" s="81"/>
      <c r="D15" s="54"/>
      <c r="E15" s="142" t="s">
        <v>45</v>
      </c>
      <c r="F15" s="19">
        <v>3</v>
      </c>
      <c r="G15" s="102">
        <v>3</v>
      </c>
      <c r="H15" s="102">
        <v>5</v>
      </c>
      <c r="I15" s="20">
        <v>6</v>
      </c>
      <c r="J15" s="18">
        <v>5</v>
      </c>
      <c r="K15" s="20">
        <v>4</v>
      </c>
      <c r="L15" s="122">
        <v>3</v>
      </c>
      <c r="M15" s="40"/>
      <c r="N15" s="106">
        <f>SUM(E15:M15)</f>
        <v>29</v>
      </c>
    </row>
    <row r="16" spans="1:18" ht="12.75" customHeight="1">
      <c r="A16" s="71"/>
      <c r="B16" s="71"/>
      <c r="C16" s="71"/>
      <c r="D16" s="72"/>
      <c r="E16" s="73"/>
      <c r="F16" s="74"/>
      <c r="G16" s="74"/>
      <c r="H16" s="74"/>
      <c r="I16" s="70"/>
      <c r="J16" s="70"/>
      <c r="K16" s="70"/>
      <c r="L16" s="70"/>
      <c r="M16" s="70"/>
      <c r="N16" s="70"/>
      <c r="O16" s="3"/>
      <c r="P16" s="3"/>
      <c r="Q16" s="3"/>
      <c r="R16" s="3"/>
    </row>
    <row r="17" spans="1:14" ht="30.75" customHeight="1">
      <c r="A17" s="66" t="s">
        <v>17</v>
      </c>
      <c r="B17" s="83"/>
      <c r="C17" s="83"/>
      <c r="D17" s="58"/>
      <c r="E17" s="43"/>
      <c r="F17" s="25"/>
      <c r="G17" s="26"/>
      <c r="H17" s="26"/>
      <c r="I17" s="26"/>
      <c r="J17" s="27"/>
      <c r="K17" s="26"/>
      <c r="L17" s="26"/>
      <c r="M17" s="95"/>
      <c r="N17" s="28"/>
    </row>
    <row r="18" spans="1:14" ht="25.5" customHeight="1">
      <c r="A18" s="67" t="s">
        <v>14</v>
      </c>
      <c r="B18" s="84"/>
      <c r="C18" s="84"/>
      <c r="D18" s="55"/>
      <c r="E18" s="42"/>
      <c r="F18" s="101">
        <v>240</v>
      </c>
      <c r="G18" s="101">
        <v>214</v>
      </c>
      <c r="H18" s="45">
        <v>179</v>
      </c>
      <c r="I18" s="22">
        <v>430</v>
      </c>
      <c r="J18" s="35">
        <v>326</v>
      </c>
      <c r="K18" s="22">
        <v>289</v>
      </c>
      <c r="L18" s="22">
        <v>283</v>
      </c>
      <c r="M18" s="96"/>
      <c r="N18" s="107">
        <f aca="true" t="shared" si="2" ref="N18:N25">SUM(E18:M18)</f>
        <v>1961</v>
      </c>
    </row>
    <row r="19" spans="1:14" ht="30" customHeight="1">
      <c r="A19" s="62" t="s">
        <v>18</v>
      </c>
      <c r="B19" s="79"/>
      <c r="C19" s="79"/>
      <c r="D19" s="55"/>
      <c r="E19" s="42">
        <v>1362</v>
      </c>
      <c r="F19" s="101">
        <v>475</v>
      </c>
      <c r="G19" s="101">
        <v>353</v>
      </c>
      <c r="H19" s="45">
        <v>418</v>
      </c>
      <c r="I19" s="22">
        <v>728</v>
      </c>
      <c r="J19" s="35">
        <v>504</v>
      </c>
      <c r="K19" s="22">
        <v>728</v>
      </c>
      <c r="L19" s="101">
        <v>739</v>
      </c>
      <c r="M19" s="97"/>
      <c r="N19" s="107">
        <f t="shared" si="2"/>
        <v>5307</v>
      </c>
    </row>
    <row r="20" spans="1:14" ht="30" customHeight="1">
      <c r="A20" s="62" t="s">
        <v>33</v>
      </c>
      <c r="B20" s="79"/>
      <c r="C20" s="79"/>
      <c r="D20" s="55"/>
      <c r="E20" s="42">
        <v>82</v>
      </c>
      <c r="F20" s="101">
        <v>25</v>
      </c>
      <c r="G20" s="101">
        <v>46</v>
      </c>
      <c r="H20" s="45">
        <v>22</v>
      </c>
      <c r="I20" s="22">
        <v>54</v>
      </c>
      <c r="J20" s="35">
        <v>36</v>
      </c>
      <c r="K20" s="22">
        <v>40</v>
      </c>
      <c r="L20" s="101">
        <v>39</v>
      </c>
      <c r="M20" s="97"/>
      <c r="N20" s="107">
        <f t="shared" si="2"/>
        <v>344</v>
      </c>
    </row>
    <row r="21" spans="1:14" ht="30" customHeight="1">
      <c r="A21" s="62" t="s">
        <v>36</v>
      </c>
      <c r="B21" s="79"/>
      <c r="C21" s="79"/>
      <c r="D21" s="55"/>
      <c r="E21" s="42">
        <v>1630</v>
      </c>
      <c r="F21" s="101">
        <v>0</v>
      </c>
      <c r="G21" s="101">
        <v>223</v>
      </c>
      <c r="H21" s="45">
        <v>0</v>
      </c>
      <c r="I21" s="22">
        <v>122</v>
      </c>
      <c r="J21" s="35">
        <v>621</v>
      </c>
      <c r="K21" s="22">
        <v>351</v>
      </c>
      <c r="L21" s="101">
        <v>17</v>
      </c>
      <c r="M21" s="97"/>
      <c r="N21" s="107">
        <f t="shared" si="2"/>
        <v>2964</v>
      </c>
    </row>
    <row r="22" spans="1:14" ht="30" customHeight="1">
      <c r="A22" s="62" t="s">
        <v>37</v>
      </c>
      <c r="B22" s="79"/>
      <c r="C22" s="79"/>
      <c r="D22" s="55"/>
      <c r="E22" s="42">
        <v>388</v>
      </c>
      <c r="F22" s="101">
        <v>0</v>
      </c>
      <c r="G22" s="101">
        <v>0</v>
      </c>
      <c r="H22" s="45">
        <v>0</v>
      </c>
      <c r="I22" s="22">
        <v>36</v>
      </c>
      <c r="J22" s="35">
        <v>61</v>
      </c>
      <c r="K22" s="22">
        <v>44</v>
      </c>
      <c r="L22" s="101">
        <v>23</v>
      </c>
      <c r="M22" s="97"/>
      <c r="N22" s="107">
        <f t="shared" si="2"/>
        <v>552</v>
      </c>
    </row>
    <row r="23" spans="1:14" ht="27.75" customHeight="1">
      <c r="A23" s="62" t="s">
        <v>34</v>
      </c>
      <c r="B23" s="79"/>
      <c r="C23" s="79"/>
      <c r="D23" s="55"/>
      <c r="E23" s="42">
        <v>138</v>
      </c>
      <c r="F23" s="101">
        <v>51</v>
      </c>
      <c r="G23" s="101">
        <v>112</v>
      </c>
      <c r="H23" s="45">
        <v>47</v>
      </c>
      <c r="I23" s="22">
        <v>1211</v>
      </c>
      <c r="J23" s="35">
        <v>2200</v>
      </c>
      <c r="K23" s="22">
        <v>105</v>
      </c>
      <c r="L23" s="101">
        <v>148</v>
      </c>
      <c r="M23" s="97"/>
      <c r="N23" s="107">
        <f t="shared" si="2"/>
        <v>4012</v>
      </c>
    </row>
    <row r="24" spans="1:14" ht="24" customHeight="1">
      <c r="A24" s="62" t="s">
        <v>32</v>
      </c>
      <c r="B24" s="79"/>
      <c r="C24" s="79"/>
      <c r="D24" s="55"/>
      <c r="E24" s="42"/>
      <c r="F24" s="101">
        <v>20</v>
      </c>
      <c r="G24" s="101">
        <v>138</v>
      </c>
      <c r="H24" s="45">
        <v>0</v>
      </c>
      <c r="I24" s="22">
        <v>39</v>
      </c>
      <c r="J24" s="35">
        <v>467</v>
      </c>
      <c r="K24" s="22">
        <v>776</v>
      </c>
      <c r="L24" s="101">
        <v>210</v>
      </c>
      <c r="M24" s="105"/>
      <c r="N24" s="107">
        <f t="shared" si="2"/>
        <v>1650</v>
      </c>
    </row>
    <row r="25" spans="1:14" ht="18.75" customHeight="1">
      <c r="A25" s="62" t="s">
        <v>6</v>
      </c>
      <c r="B25" s="79"/>
      <c r="C25" s="79"/>
      <c r="D25" s="55"/>
      <c r="E25" s="132">
        <f>SUM(E18:E24)</f>
        <v>3600</v>
      </c>
      <c r="F25" s="16">
        <f>SUM(F18:F24)</f>
        <v>811</v>
      </c>
      <c r="G25" s="102">
        <f>SUM(G18:G24)</f>
        <v>1086</v>
      </c>
      <c r="H25" s="76">
        <f>SUM(H18:H24)</f>
        <v>666</v>
      </c>
      <c r="I25" s="15">
        <f>SUM(I18:I24)</f>
        <v>2620</v>
      </c>
      <c r="J25" s="15">
        <f>SUM(J18:J24)</f>
        <v>4215</v>
      </c>
      <c r="K25" s="15">
        <f>SUM(K18:K24)</f>
        <v>2333</v>
      </c>
      <c r="L25" s="15">
        <f>SUM(L18:L24)</f>
        <v>1459</v>
      </c>
      <c r="M25" s="98"/>
      <c r="N25" s="107">
        <f t="shared" si="2"/>
        <v>16790</v>
      </c>
    </row>
    <row r="26" spans="1:14" ht="15" customHeight="1">
      <c r="A26" s="63"/>
      <c r="B26" s="80"/>
      <c r="C26" s="80"/>
      <c r="D26" s="58"/>
      <c r="E26" s="39"/>
      <c r="F26" s="17"/>
      <c r="G26" s="17"/>
      <c r="H26" s="17"/>
      <c r="I26" s="17"/>
      <c r="J26" s="17"/>
      <c r="K26" s="17"/>
      <c r="L26" s="17"/>
      <c r="M26" s="93"/>
      <c r="N26" s="104"/>
    </row>
    <row r="27" spans="1:14" ht="27" customHeight="1">
      <c r="A27" s="45" t="s">
        <v>7</v>
      </c>
      <c r="B27" s="56"/>
      <c r="C27" s="56"/>
      <c r="D27" s="55"/>
      <c r="E27" s="132">
        <v>7</v>
      </c>
      <c r="F27" s="75">
        <v>4</v>
      </c>
      <c r="G27" s="45">
        <v>4</v>
      </c>
      <c r="H27" s="76">
        <v>4</v>
      </c>
      <c r="I27" s="75">
        <v>6</v>
      </c>
      <c r="J27" s="75">
        <v>5</v>
      </c>
      <c r="K27" s="75">
        <v>6</v>
      </c>
      <c r="L27" s="75">
        <v>4</v>
      </c>
      <c r="M27" s="94"/>
      <c r="N27" s="108">
        <f>SUM(B27:M27)</f>
        <v>40</v>
      </c>
    </row>
    <row r="28" spans="1:14" ht="13.5" customHeight="1">
      <c r="A28" s="68"/>
      <c r="B28" s="85"/>
      <c r="C28" s="85"/>
      <c r="D28" s="57"/>
      <c r="E28" s="31"/>
      <c r="F28" s="29"/>
      <c r="G28" s="23"/>
      <c r="H28" s="23"/>
      <c r="I28" s="23"/>
      <c r="J28" s="30"/>
      <c r="K28" s="23"/>
      <c r="L28" s="23"/>
      <c r="M28" s="24"/>
      <c r="N28" s="31"/>
    </row>
    <row r="29" spans="1:14" ht="17.25" customHeight="1">
      <c r="A29" s="65" t="s">
        <v>13</v>
      </c>
      <c r="B29" s="82"/>
      <c r="C29" s="82"/>
      <c r="D29" s="58"/>
      <c r="E29" s="44"/>
      <c r="F29" s="32"/>
      <c r="G29" s="27"/>
      <c r="H29" s="27"/>
      <c r="I29" s="25"/>
      <c r="J29" s="27"/>
      <c r="K29" s="25"/>
      <c r="L29" s="25"/>
      <c r="M29" s="99"/>
      <c r="N29" s="111"/>
    </row>
    <row r="30" spans="1:15" ht="16.5" customHeight="1">
      <c r="A30" s="62" t="s">
        <v>10</v>
      </c>
      <c r="B30" s="56">
        <v>307</v>
      </c>
      <c r="C30" s="56">
        <v>337</v>
      </c>
      <c r="D30" s="140">
        <v>6340</v>
      </c>
      <c r="E30" s="42">
        <v>3687</v>
      </c>
      <c r="F30" s="22">
        <v>862</v>
      </c>
      <c r="G30" s="101">
        <v>1851</v>
      </c>
      <c r="H30" s="45">
        <v>113</v>
      </c>
      <c r="I30" s="22">
        <v>1255</v>
      </c>
      <c r="J30" s="22">
        <v>1622</v>
      </c>
      <c r="K30" s="22">
        <v>2033</v>
      </c>
      <c r="L30" s="22">
        <v>1099</v>
      </c>
      <c r="M30" s="100">
        <v>3091</v>
      </c>
      <c r="N30" s="109">
        <f>SUM(B30:M30)</f>
        <v>22597</v>
      </c>
      <c r="O30" s="4"/>
    </row>
    <row r="31" spans="1:15" ht="18" customHeight="1">
      <c r="A31" s="62" t="s">
        <v>11</v>
      </c>
      <c r="B31" s="56">
        <v>200</v>
      </c>
      <c r="C31" s="56">
        <v>147</v>
      </c>
      <c r="D31" s="140">
        <v>6067</v>
      </c>
      <c r="E31" s="42">
        <v>1235</v>
      </c>
      <c r="F31" s="22">
        <v>722</v>
      </c>
      <c r="G31" s="101">
        <v>1733</v>
      </c>
      <c r="H31" s="45">
        <v>77</v>
      </c>
      <c r="I31" s="22">
        <v>1505</v>
      </c>
      <c r="J31" s="22">
        <v>1045</v>
      </c>
      <c r="K31" s="22">
        <v>1726</v>
      </c>
      <c r="L31" s="22">
        <v>1080</v>
      </c>
      <c r="M31" s="100">
        <v>277</v>
      </c>
      <c r="N31" s="109">
        <f>SUM(B31:M31)</f>
        <v>15814</v>
      </c>
      <c r="O31" s="4"/>
    </row>
    <row r="32" spans="1:15" ht="21" customHeight="1">
      <c r="A32" s="62" t="s">
        <v>12</v>
      </c>
      <c r="B32" s="56">
        <v>53</v>
      </c>
      <c r="C32" s="56">
        <v>609</v>
      </c>
      <c r="D32" s="140">
        <v>2072</v>
      </c>
      <c r="E32" s="42">
        <v>1334</v>
      </c>
      <c r="F32" s="22">
        <v>347</v>
      </c>
      <c r="G32" s="101">
        <v>324</v>
      </c>
      <c r="H32" s="45">
        <v>55</v>
      </c>
      <c r="I32" s="22">
        <v>1340</v>
      </c>
      <c r="J32" s="22">
        <v>908</v>
      </c>
      <c r="K32" s="22">
        <v>976</v>
      </c>
      <c r="L32" s="22">
        <v>1042</v>
      </c>
      <c r="M32" s="100">
        <v>344</v>
      </c>
      <c r="N32" s="109">
        <f>SUM(B32:M32)</f>
        <v>9404</v>
      </c>
      <c r="O32" s="4"/>
    </row>
    <row r="33" spans="1:15" ht="44.25" customHeight="1">
      <c r="A33" s="62" t="s">
        <v>16</v>
      </c>
      <c r="B33" s="79"/>
      <c r="C33" s="79"/>
      <c r="D33" s="55"/>
      <c r="E33" s="42"/>
      <c r="F33" s="22">
        <v>0</v>
      </c>
      <c r="G33" s="101">
        <v>0</v>
      </c>
      <c r="H33" s="45">
        <v>2983</v>
      </c>
      <c r="I33" s="22">
        <v>0</v>
      </c>
      <c r="J33" s="22">
        <v>0</v>
      </c>
      <c r="K33" s="22">
        <v>0</v>
      </c>
      <c r="L33" s="22">
        <v>0</v>
      </c>
      <c r="M33" s="100"/>
      <c r="N33" s="109">
        <f>SUM(B33:M33)</f>
        <v>2983</v>
      </c>
      <c r="O33" s="4"/>
    </row>
    <row r="34" spans="1:15" ht="18" customHeight="1">
      <c r="A34" s="62" t="s">
        <v>6</v>
      </c>
      <c r="B34" s="139">
        <f aca="true" t="shared" si="3" ref="B34:L34">SUM(B30:B33)</f>
        <v>560</v>
      </c>
      <c r="C34" s="139">
        <f t="shared" si="3"/>
        <v>1093</v>
      </c>
      <c r="D34" s="139">
        <f t="shared" si="3"/>
        <v>14479</v>
      </c>
      <c r="E34" s="139">
        <f t="shared" si="3"/>
        <v>6256</v>
      </c>
      <c r="F34" s="15">
        <f t="shared" si="3"/>
        <v>1931</v>
      </c>
      <c r="G34" s="102">
        <f t="shared" si="3"/>
        <v>3908</v>
      </c>
      <c r="H34" s="76">
        <f t="shared" si="3"/>
        <v>3228</v>
      </c>
      <c r="I34" s="15">
        <f t="shared" si="3"/>
        <v>4100</v>
      </c>
      <c r="J34" s="15">
        <f t="shared" si="3"/>
        <v>3575</v>
      </c>
      <c r="K34" s="75">
        <f t="shared" si="3"/>
        <v>4735</v>
      </c>
      <c r="L34" s="15">
        <f t="shared" si="3"/>
        <v>3221</v>
      </c>
      <c r="M34" s="98"/>
      <c r="N34" s="110">
        <f>SUM(N30:N33)</f>
        <v>50798</v>
      </c>
      <c r="O34" s="4"/>
    </row>
    <row r="35" spans="1:15" ht="15.75" customHeight="1">
      <c r="A35" s="63"/>
      <c r="B35" s="80"/>
      <c r="C35" s="80"/>
      <c r="D35" s="58"/>
      <c r="E35" s="39"/>
      <c r="F35" s="17"/>
      <c r="G35" s="17"/>
      <c r="H35" s="17"/>
      <c r="I35" s="17"/>
      <c r="J35" s="17"/>
      <c r="K35" s="17"/>
      <c r="L35" s="17"/>
      <c r="M35" s="93"/>
      <c r="N35" s="21"/>
      <c r="O35" s="4"/>
    </row>
    <row r="36" spans="1:15" ht="29.25" customHeight="1">
      <c r="A36" s="62" t="s">
        <v>7</v>
      </c>
      <c r="B36" s="79"/>
      <c r="C36" s="79"/>
      <c r="D36" s="55"/>
      <c r="E36" s="132">
        <v>5</v>
      </c>
      <c r="F36" s="75">
        <v>1</v>
      </c>
      <c r="G36" s="102">
        <v>1</v>
      </c>
      <c r="H36" s="76">
        <v>2</v>
      </c>
      <c r="I36" s="75">
        <v>4</v>
      </c>
      <c r="J36" s="75">
        <v>8</v>
      </c>
      <c r="K36" s="75">
        <v>9</v>
      </c>
      <c r="L36" s="75">
        <v>11</v>
      </c>
      <c r="M36" s="94"/>
      <c r="N36" s="110">
        <f>SUM(B36:M36)</f>
        <v>41</v>
      </c>
      <c r="O36" s="4"/>
    </row>
    <row r="37" spans="1:15" ht="1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4"/>
    </row>
    <row r="38" spans="1:15" ht="220.5" customHeight="1" thickBot="1">
      <c r="A38" s="123" t="s">
        <v>15</v>
      </c>
      <c r="B38" s="86"/>
      <c r="C38" s="86"/>
      <c r="D38" s="124"/>
      <c r="E38" s="125"/>
      <c r="F38" s="126"/>
      <c r="G38" s="135" t="s">
        <v>40</v>
      </c>
      <c r="H38" s="127"/>
      <c r="I38" s="137" t="s">
        <v>41</v>
      </c>
      <c r="J38" s="136" t="s">
        <v>39</v>
      </c>
      <c r="K38" s="133"/>
      <c r="L38" s="138" t="s">
        <v>43</v>
      </c>
      <c r="M38" s="128"/>
      <c r="N38" s="129"/>
      <c r="O38" s="4"/>
    </row>
    <row r="39" spans="1:14" ht="41.25" customHeight="1" thickBot="1">
      <c r="A39" s="130" t="s">
        <v>31</v>
      </c>
      <c r="B39" s="131">
        <f>B36+B27+B15+B4</f>
        <v>4</v>
      </c>
      <c r="C39" s="131">
        <f>C36+C27+C15+C4</f>
        <v>8</v>
      </c>
      <c r="D39" s="131">
        <v>23</v>
      </c>
      <c r="E39" s="131">
        <v>28</v>
      </c>
      <c r="F39" s="131">
        <f aca="true" t="shared" si="4" ref="F39:N39">F36+F27+F15+F4</f>
        <v>9</v>
      </c>
      <c r="G39" s="131">
        <f t="shared" si="4"/>
        <v>9</v>
      </c>
      <c r="H39" s="131">
        <f t="shared" si="4"/>
        <v>12</v>
      </c>
      <c r="I39" s="131">
        <f t="shared" si="4"/>
        <v>17</v>
      </c>
      <c r="J39" s="131">
        <f t="shared" si="4"/>
        <v>19</v>
      </c>
      <c r="K39" s="131">
        <f t="shared" si="4"/>
        <v>20</v>
      </c>
      <c r="L39" s="131">
        <f t="shared" si="4"/>
        <v>19</v>
      </c>
      <c r="M39" s="131">
        <f t="shared" si="4"/>
        <v>12</v>
      </c>
      <c r="N39" s="131">
        <f t="shared" si="4"/>
        <v>143</v>
      </c>
    </row>
    <row r="40" ht="8.25" customHeight="1"/>
    <row r="41" spans="1:3" ht="12.75" customHeight="1">
      <c r="A41" s="69"/>
      <c r="B41" s="69"/>
      <c r="C41" s="69"/>
    </row>
    <row r="42" spans="1:3" ht="15" customHeight="1">
      <c r="A42" s="69"/>
      <c r="B42" s="69"/>
      <c r="C42" s="69"/>
    </row>
  </sheetData>
  <sheetProtection/>
  <mergeCells count="1">
    <mergeCell ref="A1:N1"/>
  </mergeCells>
  <printOptions/>
  <pageMargins left="0.5905511811023623" right="0" top="0.47" bottom="0.58" header="0.17" footer="0.21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2018-07-13T05:46:50Z</cp:lastPrinted>
  <dcterms:created xsi:type="dcterms:W3CDTF">1997-01-24T12:53:32Z</dcterms:created>
  <dcterms:modified xsi:type="dcterms:W3CDTF">2018-07-13T05:55:00Z</dcterms:modified>
  <cp:category/>
  <cp:version/>
  <cp:contentType/>
  <cp:contentStatus/>
</cp:coreProperties>
</file>