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dzervas\Desktop\"/>
    </mc:Choice>
  </mc:AlternateContent>
  <xr:revisionPtr revIDLastSave="0" documentId="13_ncr:1_{D5CE4046-675B-4BFF-8F49-FF19AA89CECD}" xr6:coauthVersionLast="43" xr6:coauthVersionMax="43" xr10:uidLastSave="{00000000-0000-0000-0000-000000000000}"/>
  <bookViews>
    <workbookView xWindow="-120" yWindow="-120" windowWidth="29040" windowHeight="15840" tabRatio="718" xr2:uid="{00000000-000D-0000-FFFF-FFFF00000000}"/>
  </bookViews>
  <sheets>
    <sheet name="2018" sheetId="2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5" i="24" l="1"/>
  <c r="K99" i="24" s="1"/>
  <c r="H95" i="24"/>
  <c r="H99" i="24" s="1"/>
  <c r="E95" i="24"/>
  <c r="E99" i="24" s="1"/>
  <c r="K94" i="24"/>
  <c r="K98" i="24" s="1"/>
  <c r="H94" i="24"/>
  <c r="H98" i="24" s="1"/>
  <c r="E94" i="24"/>
  <c r="E98" i="24" s="1"/>
  <c r="K93" i="24"/>
  <c r="K97" i="24" s="1"/>
  <c r="H93" i="24"/>
  <c r="H97" i="24" s="1"/>
  <c r="E93" i="24"/>
  <c r="F92" i="24" s="1"/>
  <c r="Q92" i="24"/>
  <c r="Q96" i="24" s="1"/>
  <c r="P92" i="24"/>
  <c r="P96" i="24" s="1"/>
  <c r="L92" i="24"/>
  <c r="K92" i="24"/>
  <c r="K96" i="24" s="1"/>
  <c r="I92" i="24"/>
  <c r="H92" i="24"/>
  <c r="H96" i="24" s="1"/>
  <c r="E92" i="24"/>
  <c r="E96" i="24" s="1"/>
  <c r="C92" i="24"/>
  <c r="N91" i="24"/>
  <c r="N90" i="24"/>
  <c r="N89" i="24"/>
  <c r="R88" i="24"/>
  <c r="N88" i="24"/>
  <c r="O88" i="24" s="1"/>
  <c r="L88" i="24"/>
  <c r="I88" i="24"/>
  <c r="F88" i="24"/>
  <c r="N87" i="24"/>
  <c r="N86" i="24"/>
  <c r="N85" i="24"/>
  <c r="O84" i="24" s="1"/>
  <c r="R84" i="24"/>
  <c r="N84" i="24"/>
  <c r="L84" i="24"/>
  <c r="I84" i="24"/>
  <c r="F84" i="24"/>
  <c r="N83" i="24"/>
  <c r="N82" i="24"/>
  <c r="N81" i="24"/>
  <c r="R80" i="24"/>
  <c r="N80" i="24"/>
  <c r="O80" i="24" s="1"/>
  <c r="L80" i="24"/>
  <c r="I80" i="24"/>
  <c r="F80" i="24"/>
  <c r="N79" i="24"/>
  <c r="N78" i="24"/>
  <c r="N77" i="24"/>
  <c r="R76" i="24"/>
  <c r="O76" i="24"/>
  <c r="N76" i="24"/>
  <c r="L76" i="24"/>
  <c r="I76" i="24"/>
  <c r="F76" i="24"/>
  <c r="N75" i="24"/>
  <c r="N74" i="24"/>
  <c r="N73" i="24"/>
  <c r="R72" i="24"/>
  <c r="N72" i="24"/>
  <c r="O72" i="24" s="1"/>
  <c r="L72" i="24"/>
  <c r="I72" i="24"/>
  <c r="F72" i="24"/>
  <c r="N71" i="24"/>
  <c r="N70" i="24"/>
  <c r="N69" i="24"/>
  <c r="O68" i="24" s="1"/>
  <c r="R68" i="24"/>
  <c r="N68" i="24"/>
  <c r="L68" i="24"/>
  <c r="I68" i="24"/>
  <c r="F68" i="24"/>
  <c r="N67" i="24"/>
  <c r="N66" i="24"/>
  <c r="N65" i="24"/>
  <c r="R64" i="24"/>
  <c r="N64" i="24"/>
  <c r="O64" i="24" s="1"/>
  <c r="L64" i="24"/>
  <c r="I64" i="24"/>
  <c r="F64" i="24"/>
  <c r="N63" i="24"/>
  <c r="N62" i="24"/>
  <c r="N61" i="24"/>
  <c r="R60" i="24"/>
  <c r="O60" i="24"/>
  <c r="N60" i="24"/>
  <c r="L60" i="24"/>
  <c r="I60" i="24"/>
  <c r="F60" i="24"/>
  <c r="N59" i="24"/>
  <c r="N58" i="24"/>
  <c r="N57" i="24"/>
  <c r="R56" i="24"/>
  <c r="N56" i="24"/>
  <c r="O56" i="24" s="1"/>
  <c r="L56" i="24"/>
  <c r="I56" i="24"/>
  <c r="F56" i="24"/>
  <c r="N55" i="24"/>
  <c r="N54" i="24"/>
  <c r="N53" i="24"/>
  <c r="O52" i="24" s="1"/>
  <c r="R52" i="24"/>
  <c r="N52" i="24"/>
  <c r="L52" i="24"/>
  <c r="I52" i="24"/>
  <c r="F52" i="24"/>
  <c r="N51" i="24"/>
  <c r="N50" i="24"/>
  <c r="N49" i="24"/>
  <c r="R48" i="24"/>
  <c r="N48" i="24"/>
  <c r="O48" i="24" s="1"/>
  <c r="L48" i="24"/>
  <c r="I48" i="24"/>
  <c r="F48" i="24"/>
  <c r="N47" i="24"/>
  <c r="N95" i="24" s="1"/>
  <c r="N46" i="24"/>
  <c r="N94" i="24" s="1"/>
  <c r="N45" i="24"/>
  <c r="N93" i="24" s="1"/>
  <c r="N97" i="24" s="1"/>
  <c r="R44" i="24"/>
  <c r="R92" i="24" s="1"/>
  <c r="N44" i="24"/>
  <c r="N92" i="24" s="1"/>
  <c r="L44" i="24"/>
  <c r="I44" i="24"/>
  <c r="F44" i="24"/>
  <c r="K42" i="24"/>
  <c r="H42" i="24"/>
  <c r="E42" i="24"/>
  <c r="K41" i="24"/>
  <c r="H41" i="24"/>
  <c r="E41" i="24"/>
  <c r="K40" i="24"/>
  <c r="H40" i="24"/>
  <c r="E40" i="24"/>
  <c r="Q39" i="24"/>
  <c r="P39" i="24"/>
  <c r="K39" i="24"/>
  <c r="H39" i="24"/>
  <c r="E39" i="24"/>
  <c r="C39" i="24"/>
  <c r="N38" i="24"/>
  <c r="N37" i="24"/>
  <c r="N36" i="24"/>
  <c r="R35" i="24"/>
  <c r="N35" i="24"/>
  <c r="O35" i="24" s="1"/>
  <c r="L35" i="24"/>
  <c r="I35" i="24"/>
  <c r="F35" i="24"/>
  <c r="N34" i="24"/>
  <c r="N33" i="24"/>
  <c r="N32" i="24"/>
  <c r="R31" i="24"/>
  <c r="N31" i="24"/>
  <c r="O31" i="24" s="1"/>
  <c r="L31" i="24"/>
  <c r="I31" i="24"/>
  <c r="F31" i="24"/>
  <c r="N30" i="24"/>
  <c r="N29" i="24"/>
  <c r="N28" i="24"/>
  <c r="R27" i="24"/>
  <c r="N27" i="24"/>
  <c r="O27" i="24" s="1"/>
  <c r="L27" i="24"/>
  <c r="I27" i="24"/>
  <c r="F27" i="24"/>
  <c r="N26" i="24"/>
  <c r="N25" i="24"/>
  <c r="N24" i="24"/>
  <c r="R23" i="24"/>
  <c r="O23" i="24"/>
  <c r="N23" i="24"/>
  <c r="L23" i="24"/>
  <c r="I23" i="24"/>
  <c r="F23" i="24"/>
  <c r="N22" i="24"/>
  <c r="N21" i="24"/>
  <c r="N20" i="24"/>
  <c r="R19" i="24"/>
  <c r="N19" i="24"/>
  <c r="O19" i="24" s="1"/>
  <c r="L19" i="24"/>
  <c r="I19" i="24"/>
  <c r="I39" i="24" s="1"/>
  <c r="F19" i="24"/>
  <c r="N18" i="24"/>
  <c r="N17" i="24"/>
  <c r="N16" i="24"/>
  <c r="R15" i="24"/>
  <c r="N15" i="24"/>
  <c r="O15" i="24" s="1"/>
  <c r="L15" i="24"/>
  <c r="I15" i="24"/>
  <c r="F15" i="24"/>
  <c r="N14" i="24"/>
  <c r="N13" i="24"/>
  <c r="N12" i="24"/>
  <c r="R11" i="24"/>
  <c r="N11" i="24"/>
  <c r="O11" i="24" s="1"/>
  <c r="L11" i="24"/>
  <c r="I11" i="24"/>
  <c r="F11" i="24"/>
  <c r="N10" i="24"/>
  <c r="N42" i="24" s="1"/>
  <c r="N9" i="24"/>
  <c r="N41" i="24" s="1"/>
  <c r="N8" i="24"/>
  <c r="N40" i="24" s="1"/>
  <c r="R7" i="24"/>
  <c r="R39" i="24" s="1"/>
  <c r="O7" i="24"/>
  <c r="O39" i="24" s="1"/>
  <c r="N7" i="24"/>
  <c r="N39" i="24" s="1"/>
  <c r="L7" i="24"/>
  <c r="L39" i="24" s="1"/>
  <c r="I7" i="24"/>
  <c r="F7" i="24"/>
  <c r="F39" i="24" s="1"/>
  <c r="C96" i="24" l="1"/>
  <c r="N98" i="24"/>
  <c r="N96" i="24"/>
  <c r="O92" i="24"/>
  <c r="O96" i="24" s="1"/>
  <c r="N99" i="24"/>
  <c r="L96" i="24"/>
  <c r="R96" i="24"/>
  <c r="I96" i="24"/>
  <c r="F96" i="24"/>
  <c r="E97" i="24"/>
  <c r="O44" i="24"/>
</calcChain>
</file>

<file path=xl/sharedStrings.xml><?xml version="1.0" encoding="utf-8"?>
<sst xmlns="http://schemas.openxmlformats.org/spreadsheetml/2006/main" count="412" uniqueCount="33">
  <si>
    <t>ΦΟΡΕΙΣ</t>
  </si>
  <si>
    <t>ΘΕΣΕΙΣ</t>
  </si>
  <si>
    <t>ΥΠΟΨΗΦΙΟΙ</t>
  </si>
  <si>
    <t>ΚΑΛΥΨΗ ΘΕΣΕΩΝ</t>
  </si>
  <si>
    <t>ΚΕΝΕΣ ΘΕΣΕΙΣ</t>
  </si>
  <si>
    <t>ΕΝΣΤΑΣΕΙΣ</t>
  </si>
  <si>
    <t>ΑΝΑ
ΚΑΤΗΓΟΡΙΑ</t>
  </si>
  <si>
    <t>ΣΥΝΟΛΟ</t>
  </si>
  <si>
    <t>ΔΕΚΤΕΣ</t>
  </si>
  <si>
    <t>ΜΗ ΔΕΚΤΕΣ</t>
  </si>
  <si>
    <t>Δ Ι Α Γ Ω Ν Ι Σ Μ Ο Ι   Π Α Ρ Ε Λ Θ Ο Ν Τ Ω Ν   Ε Τ Ω Ν</t>
  </si>
  <si>
    <t>ΠΕ</t>
  </si>
  <si>
    <t>ΤΕ</t>
  </si>
  <si>
    <t>ΔΕ</t>
  </si>
  <si>
    <t>ΥΕ</t>
  </si>
  <si>
    <t>Γ Ε Ν Ι Κ Α
Σ Υ Ν Ο Λ Α</t>
  </si>
  <si>
    <t>ΕΘΝΙΚΗΣ ΑΜΥΝΑΣ</t>
  </si>
  <si>
    <t xml:space="preserve">ΑΡΙΘΜΟΣ
ΔΙΑΓ/ΣΜΩΝ  </t>
  </si>
  <si>
    <t>ΜΕΡΙΚΑ ΣΥΝΟΛΑ
ΠΑΡΕΛΘΟΝΤΩΝ ΕΤΩΝ</t>
  </si>
  <si>
    <t>ΠΡΟΣΤΑΣΙΑΣ ΤΟΥ ΠΟΛΙΤΗ</t>
  </si>
  <si>
    <t>ΔΙΚΑΙΟΣΥΝΗΣ, ΔΙΑΦΑΝΕΙΑΣ &amp; ΑΝΘΡΩΠΙΝΩΝ ΔΙΚΑΙΩΜΑΤΩΝ</t>
  </si>
  <si>
    <t>ΟΙΚΟΝΟΜΙΚΩΝ</t>
  </si>
  <si>
    <t>ΕΣΩΤΕΡΙΚΩΝ &amp; ΔΙΟΙΚΗΤΙΚΗΣ ΑΝΑΣΥΓΚΡΟΤΗΣΗΣ</t>
  </si>
  <si>
    <t>ΟΙΚΟΝΟΜΙΑΣ, ΥΠΟΔΟΜΩΝ, ΝΑΥΤΙΛΙΑΣ &amp; ΤΟΥΡΙΣΜΟΥ</t>
  </si>
  <si>
    <t>ΠΑΡΑΓΩΓΙΚΗΣ ΑΝΑΣΥΓΚΡΟΤΗΣΗΣ, ΠΕΡΙΒΑΛΛΟΝΤΟΣ &amp; ΕΝΕΡΓΕΙΑΣ</t>
  </si>
  <si>
    <t>ΠΟΛΙΤΙΣΜΟΥ, ΠΑΙΔΕΙΑΣ &amp; ΘΡΗΣΚΕΥΜΑΤΩΝ</t>
  </si>
  <si>
    <t>ΥΓΕΙΑΣ &amp; ΚΟΙΝΩΝΙΚΩΝ ΑΣΦΑΛΙΣΕΩΝ</t>
  </si>
  <si>
    <t>ΕΡΓΑΣΙΑΣ, ΚΟΙΝΩΝΙΚΗΣ ΑΣΦΑΛΙΣΗΣ &amp; ΠΡΟΝΟΙΑΣ</t>
  </si>
  <si>
    <t>ΜΕΤΑΝΑΣΤΕΥΤΙΚΗΣ ΠΟΛΙΤΙΚΗΣ</t>
  </si>
  <si>
    <t>ΣΤΑΤΙΣΤΙΚΑ ΣΤΟΙΧΕΙΑ ΔΙΑΓΩΝΙΣΜΩΝ ΕΠΟΧΙΚΟΥ ΠΡΟΣΩΠΙΚΟΥ ΓΙΑ ΤΗ ΣΥΝΑΨΗ ΣΥΜΒΑΣΕΩΝ ΟΡΙΣΜΕΝΟΥ ΧΡΟΝΟΥ (ΣΟΧ)
ΤΩΝ ΟΠΟΙΩΝ ΟΙ ΔΙΑΔΙΚΑΣΙΕΣ ΟΛΟΚΛΗΡΩΘΗΚΑΝ ΚΑΤΑ ΤΟ ΕΤΟΣ 2018 (ανά υπουργείο)</t>
  </si>
  <si>
    <t>Δ Ι Α Γ Ω Ν Ι Σ Μ Ο Ι   Ε Τ Ο Υ Σ   2 0 1 8</t>
  </si>
  <si>
    <t>ΨΗΦΙΑΚΗΣ ΠΟΛΙΤΙΚΗΣ ΤΗΛΕΠΙΚΟΙΝΩΝΙΩΝ &amp; ΕΝΗΜΕΡΩΣΗΣ</t>
  </si>
  <si>
    <t>ΜΕΡΙΚΑ ΣΥΝΟΛΑ
ΕΤΟΥΣ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</si>
</sst>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Δ_ρ_χ_-;\-* #,##0.00\ _Δ_ρ_χ_-;_-* &quot;-&quot;??\ _Δ_ρ_χ_-;_-@_-"/>
  </numFmts>
  <fonts count="17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3"/>
      <name val="Arial"/>
      <family val="2"/>
    </font>
    <font>
      <sz val="10"/>
      <name val="Arial"/>
      <family val="2"/>
    </font>
    <font>
      <b/>
      <sz val="11"/>
      <name val="Arial"/>
      <family val="2"/>
      <charset val="161"/>
    </font>
    <font>
      <b/>
      <sz val="9"/>
      <name val="Arial"/>
      <family val="2"/>
      <charset val="161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Greek"/>
      <charset val="161"/>
    </font>
    <font>
      <b/>
      <sz val="12"/>
      <name val="Arial Greek"/>
      <charset val="161"/>
    </font>
    <font>
      <sz val="11"/>
      <name val="Arial Greek"/>
      <charset val="161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44"/>
        <bgColor theme="4" tint="0.5999938962981048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2" fillId="0" borderId="0"/>
  </cellStyleXfs>
  <cellXfs count="105">
    <xf numFmtId="0" fontId="0" fillId="0" borderId="0" xfId="0"/>
    <xf numFmtId="0" fontId="1" fillId="0" borderId="0" xfId="3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textRotation="90" wrapText="1"/>
    </xf>
    <xf numFmtId="0" fontId="16" fillId="0" borderId="3" xfId="4" applyFont="1" applyBorder="1" applyAlignment="1">
      <alignment horizontal="center" vertical="center" wrapText="1"/>
    </xf>
    <xf numFmtId="3" fontId="16" fillId="0" borderId="3" xfId="4" applyNumberFormat="1" applyFont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0" borderId="4" xfId="4" applyFont="1" applyBorder="1" applyAlignment="1">
      <alignment horizontal="center" vertical="center" wrapText="1"/>
    </xf>
    <xf numFmtId="3" fontId="16" fillId="0" borderId="4" xfId="4" applyNumberFormat="1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3" fontId="16" fillId="0" borderId="5" xfId="4" applyNumberFormat="1" applyFont="1" applyBorder="1" applyAlignment="1">
      <alignment horizontal="center" vertical="center" wrapText="1"/>
    </xf>
    <xf numFmtId="0" fontId="4" fillId="4" borderId="5" xfId="6" applyFont="1" applyFill="1" applyBorder="1" applyAlignment="1">
      <alignment horizontal="center" vertical="center"/>
    </xf>
    <xf numFmtId="3" fontId="11" fillId="4" borderId="5" xfId="6" applyNumberFormat="1" applyFont="1" applyFill="1" applyBorder="1" applyAlignment="1">
      <alignment horizontal="center" vertical="center"/>
    </xf>
    <xf numFmtId="0" fontId="4" fillId="4" borderId="3" xfId="6" applyFont="1" applyFill="1" applyBorder="1" applyAlignment="1">
      <alignment horizontal="center" vertical="center"/>
    </xf>
    <xf numFmtId="3" fontId="11" fillId="4" borderId="2" xfId="6" applyNumberFormat="1" applyFont="1" applyFill="1" applyBorder="1" applyAlignment="1">
      <alignment horizontal="center" vertical="center"/>
    </xf>
    <xf numFmtId="0" fontId="4" fillId="4" borderId="5" xfId="3" applyFont="1" applyFill="1" applyBorder="1" applyAlignment="1">
      <alignment horizontal="center" vertical="center"/>
    </xf>
    <xf numFmtId="3" fontId="11" fillId="4" borderId="5" xfId="3" applyNumberFormat="1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3" fontId="11" fillId="4" borderId="3" xfId="3" applyNumberFormat="1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3" fontId="10" fillId="4" borderId="4" xfId="3" applyNumberFormat="1" applyFont="1" applyFill="1" applyBorder="1" applyAlignment="1">
      <alignment horizontal="center" vertical="center"/>
    </xf>
    <xf numFmtId="3" fontId="12" fillId="4" borderId="5" xfId="3" applyNumberFormat="1" applyFont="1" applyFill="1" applyBorder="1" applyAlignment="1">
      <alignment horizontal="center" vertical="center"/>
    </xf>
    <xf numFmtId="3" fontId="12" fillId="4" borderId="3" xfId="3" applyNumberFormat="1" applyFont="1" applyFill="1" applyBorder="1" applyAlignment="1">
      <alignment horizontal="center" vertical="center"/>
    </xf>
    <xf numFmtId="3" fontId="12" fillId="4" borderId="4" xfId="3" applyNumberFormat="1" applyFont="1" applyFill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3" fontId="16" fillId="0" borderId="2" xfId="5" applyNumberFormat="1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3" fontId="16" fillId="0" borderId="4" xfId="5" applyNumberFormat="1" applyFont="1" applyBorder="1" applyAlignment="1">
      <alignment horizontal="center" vertical="center"/>
    </xf>
    <xf numFmtId="0" fontId="1" fillId="0" borderId="0" xfId="3" applyBorder="1" applyAlignment="1">
      <alignment horizontal="center" vertical="center" wrapText="1"/>
    </xf>
    <xf numFmtId="0" fontId="1" fillId="0" borderId="22" xfId="3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/>
    </xf>
    <xf numFmtId="3" fontId="16" fillId="0" borderId="5" xfId="5" applyNumberFormat="1" applyFont="1" applyBorder="1" applyAlignment="1">
      <alignment horizontal="center" vertical="center"/>
    </xf>
    <xf numFmtId="3" fontId="11" fillId="4" borderId="3" xfId="6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textRotation="90" wrapText="1"/>
    </xf>
    <xf numFmtId="0" fontId="5" fillId="2" borderId="2" xfId="3" applyFont="1" applyFill="1" applyBorder="1" applyAlignment="1">
      <alignment horizontal="center" vertical="center" textRotation="90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textRotation="90" wrapText="1"/>
    </xf>
    <xf numFmtId="0" fontId="6" fillId="2" borderId="15" xfId="3" applyFont="1" applyFill="1" applyBorder="1" applyAlignment="1">
      <alignment horizontal="center" vertical="center" textRotation="90" wrapText="1"/>
    </xf>
    <xf numFmtId="3" fontId="7" fillId="0" borderId="10" xfId="3" applyNumberFormat="1" applyFont="1" applyBorder="1" applyAlignment="1">
      <alignment horizontal="center" vertical="center" wrapText="1"/>
    </xf>
    <xf numFmtId="3" fontId="7" fillId="0" borderId="11" xfId="3" applyNumberFormat="1" applyFont="1" applyBorder="1" applyAlignment="1">
      <alignment horizontal="center" vertical="center" wrapText="1"/>
    </xf>
    <xf numFmtId="3" fontId="7" fillId="0" borderId="12" xfId="3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3" fontId="16" fillId="3" borderId="1" xfId="4" applyNumberFormat="1" applyFont="1" applyFill="1" applyBorder="1" applyAlignment="1">
      <alignment horizontal="center" vertical="center" wrapText="1"/>
    </xf>
    <xf numFmtId="3" fontId="16" fillId="3" borderId="9" xfId="4" applyNumberFormat="1" applyFont="1" applyFill="1" applyBorder="1" applyAlignment="1">
      <alignment horizontal="center" vertical="center" wrapText="1"/>
    </xf>
    <xf numFmtId="3" fontId="16" fillId="3" borderId="7" xfId="4" applyNumberFormat="1" applyFont="1" applyFill="1" applyBorder="1" applyAlignment="1">
      <alignment horizontal="center" vertical="center" wrapText="1"/>
    </xf>
    <xf numFmtId="3" fontId="16" fillId="0" borderId="1" xfId="5" applyNumberFormat="1" applyFont="1" applyBorder="1" applyAlignment="1">
      <alignment horizontal="center" vertical="center" wrapText="1"/>
    </xf>
    <xf numFmtId="3" fontId="16" fillId="0" borderId="9" xfId="5" applyNumberFormat="1" applyFont="1" applyBorder="1" applyAlignment="1">
      <alignment horizontal="center" vertical="center" wrapText="1"/>
    </xf>
    <xf numFmtId="3" fontId="16" fillId="0" borderId="7" xfId="5" applyNumberFormat="1" applyFont="1" applyBorder="1" applyAlignment="1">
      <alignment horizontal="center" vertical="center" wrapText="1"/>
    </xf>
    <xf numFmtId="3" fontId="16" fillId="3" borderId="1" xfId="5" applyNumberFormat="1" applyFont="1" applyFill="1" applyBorder="1" applyAlignment="1">
      <alignment horizontal="center" vertical="center" wrapText="1"/>
    </xf>
    <xf numFmtId="3" fontId="16" fillId="3" borderId="9" xfId="5" applyNumberFormat="1" applyFont="1" applyFill="1" applyBorder="1" applyAlignment="1">
      <alignment horizontal="center" vertical="center" wrapText="1"/>
    </xf>
    <xf numFmtId="3" fontId="16" fillId="3" borderId="7" xfId="5" applyNumberFormat="1" applyFont="1" applyFill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6" fillId="3" borderId="6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vertical="center" wrapText="1"/>
    </xf>
    <xf numFmtId="0" fontId="16" fillId="3" borderId="7" xfId="4" applyFont="1" applyFill="1" applyBorder="1" applyAlignment="1">
      <alignment horizontal="center" vertical="center" wrapText="1"/>
    </xf>
    <xf numFmtId="3" fontId="16" fillId="3" borderId="6" xfId="4" applyNumberFormat="1" applyFont="1" applyFill="1" applyBorder="1" applyAlignment="1">
      <alignment horizontal="center" vertical="center" wrapText="1"/>
    </xf>
    <xf numFmtId="3" fontId="16" fillId="0" borderId="6" xfId="5" applyNumberFormat="1" applyFont="1" applyBorder="1" applyAlignment="1">
      <alignment horizontal="center" vertical="center" wrapText="1"/>
    </xf>
    <xf numFmtId="3" fontId="16" fillId="3" borderId="6" xfId="5" applyNumberFormat="1" applyFont="1" applyFill="1" applyBorder="1" applyAlignment="1">
      <alignment horizontal="center" vertical="center" wrapText="1"/>
    </xf>
    <xf numFmtId="3" fontId="10" fillId="4" borderId="6" xfId="6" applyNumberFormat="1" applyFont="1" applyFill="1" applyBorder="1" applyAlignment="1">
      <alignment horizontal="center" vertical="center"/>
    </xf>
    <xf numFmtId="3" fontId="10" fillId="4" borderId="9" xfId="6" applyNumberFormat="1" applyFont="1" applyFill="1" applyBorder="1" applyAlignment="1">
      <alignment horizontal="center" vertical="center"/>
    </xf>
    <xf numFmtId="3" fontId="10" fillId="4" borderId="2" xfId="6" applyNumberFormat="1" applyFont="1" applyFill="1" applyBorder="1" applyAlignment="1">
      <alignment horizontal="center" vertical="center"/>
    </xf>
    <xf numFmtId="3" fontId="7" fillId="0" borderId="20" xfId="3" applyNumberFormat="1" applyFont="1" applyBorder="1" applyAlignment="1">
      <alignment horizontal="center" vertical="center"/>
    </xf>
    <xf numFmtId="3" fontId="7" fillId="0" borderId="16" xfId="3" applyNumberFormat="1" applyFont="1" applyBorder="1" applyAlignment="1">
      <alignment horizontal="center" vertical="center"/>
    </xf>
    <xf numFmtId="3" fontId="7" fillId="0" borderId="21" xfId="3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3" fontId="16" fillId="3" borderId="1" xfId="5" applyNumberFormat="1" applyFont="1" applyFill="1" applyBorder="1" applyAlignment="1">
      <alignment horizontal="center" vertical="center"/>
    </xf>
    <xf numFmtId="3" fontId="16" fillId="3" borderId="9" xfId="5" applyNumberFormat="1" applyFont="1" applyFill="1" applyBorder="1" applyAlignment="1">
      <alignment horizontal="center" vertical="center"/>
    </xf>
    <xf numFmtId="3" fontId="16" fillId="3" borderId="7" xfId="5" applyNumberFormat="1" applyFont="1" applyFill="1" applyBorder="1" applyAlignment="1">
      <alignment horizontal="center" vertical="center"/>
    </xf>
    <xf numFmtId="0" fontId="9" fillId="0" borderId="6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3" fontId="16" fillId="0" borderId="1" xfId="5" applyNumberFormat="1" applyFont="1" applyBorder="1" applyAlignment="1">
      <alignment horizontal="center" vertical="center"/>
    </xf>
    <xf numFmtId="3" fontId="16" fillId="0" borderId="9" xfId="5" applyNumberFormat="1" applyFont="1" applyBorder="1" applyAlignment="1">
      <alignment horizontal="center" vertical="center"/>
    </xf>
    <xf numFmtId="3" fontId="16" fillId="0" borderId="7" xfId="5" applyNumberFormat="1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 wrapText="1"/>
    </xf>
    <xf numFmtId="3" fontId="16" fillId="3" borderId="6" xfId="5" applyNumberFormat="1" applyFont="1" applyFill="1" applyBorder="1" applyAlignment="1">
      <alignment horizontal="center" vertical="center"/>
    </xf>
    <xf numFmtId="3" fontId="16" fillId="0" borderId="6" xfId="5" applyNumberFormat="1" applyFont="1" applyBorder="1" applyAlignment="1">
      <alignment horizontal="center" vertical="center"/>
    </xf>
    <xf numFmtId="3" fontId="12" fillId="4" borderId="6" xfId="3" applyNumberFormat="1" applyFont="1" applyFill="1" applyBorder="1" applyAlignment="1">
      <alignment horizontal="center" vertical="center"/>
    </xf>
    <xf numFmtId="3" fontId="12" fillId="4" borderId="9" xfId="3" applyNumberFormat="1" applyFont="1" applyFill="1" applyBorder="1" applyAlignment="1">
      <alignment horizontal="center" vertical="center"/>
    </xf>
    <xf numFmtId="3" fontId="12" fillId="4" borderId="7" xfId="3" applyNumberFormat="1" applyFont="1" applyFill="1" applyBorder="1" applyAlignment="1">
      <alignment horizontal="center" vertical="center"/>
    </xf>
    <xf numFmtId="3" fontId="10" fillId="4" borderId="5" xfId="3" applyNumberFormat="1" applyFont="1" applyFill="1" applyBorder="1" applyAlignment="1">
      <alignment horizontal="center" vertical="center"/>
    </xf>
    <xf numFmtId="3" fontId="10" fillId="4" borderId="3" xfId="3" applyNumberFormat="1" applyFont="1" applyFill="1" applyBorder="1" applyAlignment="1">
      <alignment horizontal="center" vertical="center"/>
    </xf>
    <xf numFmtId="3" fontId="10" fillId="4" borderId="4" xfId="3" applyNumberFormat="1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3" fontId="10" fillId="4" borderId="6" xfId="3" applyNumberFormat="1" applyFont="1" applyFill="1" applyBorder="1" applyAlignment="1">
      <alignment horizontal="center" vertical="center"/>
    </xf>
    <xf numFmtId="3" fontId="10" fillId="4" borderId="9" xfId="3" applyNumberFormat="1" applyFont="1" applyFill="1" applyBorder="1" applyAlignment="1">
      <alignment horizontal="center" vertical="center"/>
    </xf>
    <xf numFmtId="3" fontId="10" fillId="4" borderId="7" xfId="3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3" xr:uid="{ED795B07-6734-4725-81B8-9DBFEA5266F0}"/>
    <cellStyle name="Normal 2 2" xfId="6" xr:uid="{3C61448E-23E5-44BD-9330-C660F2544681}"/>
    <cellStyle name="Βασικό_EPOXIKO_2007" xfId="1" xr:uid="{00000000-0005-0000-0000-000000000000}"/>
    <cellStyle name="Διαχωριστικό χιλιάδων/υποδιαστολή_EPOXIKO_2007" xfId="2" xr:uid="{00000000-0005-0000-0000-000003000000}"/>
    <cellStyle name="Κανονικό_Φύλλο1" xfId="4" xr:uid="{F3DD70A4-C247-4AF9-9157-CB11AF8F020B}"/>
    <cellStyle name="Κανονικό_Φύλλο2" xfId="5" xr:uid="{4511549D-8BA3-4096-B83A-4D2A844B5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6BF3-5DC4-4C6F-9527-EA8368836325}">
  <sheetPr>
    <pageSetUpPr fitToPage="1"/>
  </sheetPr>
  <dimension ref="A1:R100"/>
  <sheetViews>
    <sheetView tabSelected="1" zoomScaleNormal="100" workbookViewId="0">
      <selection activeCell="B96" sqref="B96:B99"/>
    </sheetView>
  </sheetViews>
  <sheetFormatPr defaultRowHeight="15" x14ac:dyDescent="0.2"/>
  <cols>
    <col min="1" max="1" width="1.140625" style="1" customWidth="1"/>
    <col min="2" max="2" width="29.28515625" style="1" customWidth="1"/>
    <col min="3" max="3" width="10.140625" style="1" customWidth="1"/>
    <col min="4" max="8" width="8.5703125" style="1" customWidth="1"/>
    <col min="9" max="9" width="9.7109375" style="1" customWidth="1"/>
    <col min="10" max="18" width="8.5703125" style="1" customWidth="1"/>
    <col min="19" max="16384" width="9.140625" style="1"/>
  </cols>
  <sheetData>
    <row r="1" spans="2:18" ht="23.25" customHeight="1" x14ac:dyDescent="0.2"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ht="23.25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9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ht="32.25" customHeight="1" x14ac:dyDescent="0.2">
      <c r="B4" s="37" t="s">
        <v>0</v>
      </c>
      <c r="C4" s="37" t="s">
        <v>17</v>
      </c>
      <c r="D4" s="39" t="s">
        <v>1</v>
      </c>
      <c r="E4" s="40"/>
      <c r="F4" s="41"/>
      <c r="G4" s="39" t="s">
        <v>2</v>
      </c>
      <c r="H4" s="40"/>
      <c r="I4" s="41"/>
      <c r="J4" s="39" t="s">
        <v>3</v>
      </c>
      <c r="K4" s="40"/>
      <c r="L4" s="41"/>
      <c r="M4" s="39" t="s">
        <v>4</v>
      </c>
      <c r="N4" s="40"/>
      <c r="O4" s="41"/>
      <c r="P4" s="42" t="s">
        <v>5</v>
      </c>
      <c r="Q4" s="42"/>
      <c r="R4" s="42"/>
    </row>
    <row r="5" spans="2:18" ht="63" customHeight="1" x14ac:dyDescent="0.2">
      <c r="B5" s="38"/>
      <c r="C5" s="38"/>
      <c r="D5" s="43" t="s">
        <v>6</v>
      </c>
      <c r="E5" s="44"/>
      <c r="F5" s="2" t="s">
        <v>7</v>
      </c>
      <c r="G5" s="43" t="s">
        <v>6</v>
      </c>
      <c r="H5" s="44"/>
      <c r="I5" s="2" t="s">
        <v>7</v>
      </c>
      <c r="J5" s="43" t="s">
        <v>6</v>
      </c>
      <c r="K5" s="44"/>
      <c r="L5" s="2" t="s">
        <v>7</v>
      </c>
      <c r="M5" s="43" t="s">
        <v>6</v>
      </c>
      <c r="N5" s="44"/>
      <c r="O5" s="2" t="s">
        <v>7</v>
      </c>
      <c r="P5" s="2" t="s">
        <v>8</v>
      </c>
      <c r="Q5" s="2" t="s">
        <v>9</v>
      </c>
      <c r="R5" s="2" t="s">
        <v>7</v>
      </c>
    </row>
    <row r="6" spans="2:18" ht="22.5" customHeight="1" x14ac:dyDescent="0.2">
      <c r="B6" s="45" t="s">
        <v>10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2:18" ht="20.100000000000001" customHeight="1" x14ac:dyDescent="0.2">
      <c r="B7" s="48" t="s">
        <v>20</v>
      </c>
      <c r="C7" s="51">
        <v>1</v>
      </c>
      <c r="D7" s="3" t="s">
        <v>11</v>
      </c>
      <c r="E7" s="4"/>
      <c r="F7" s="54">
        <f>SUM(E7:E10)</f>
        <v>2</v>
      </c>
      <c r="G7" s="3" t="s">
        <v>11</v>
      </c>
      <c r="H7" s="4">
        <v>0</v>
      </c>
      <c r="I7" s="54">
        <f>SUM(H7:H10)</f>
        <v>8</v>
      </c>
      <c r="J7" s="3" t="s">
        <v>11</v>
      </c>
      <c r="K7" s="4"/>
      <c r="L7" s="54">
        <f>SUM(K7:K10)</f>
        <v>2</v>
      </c>
      <c r="M7" s="3" t="s">
        <v>11</v>
      </c>
      <c r="N7" s="4">
        <f t="shared" ref="N7:N38" si="0">E7-K7</f>
        <v>0</v>
      </c>
      <c r="O7" s="54">
        <f>SUM(N7:N10)</f>
        <v>0</v>
      </c>
      <c r="P7" s="57">
        <v>0</v>
      </c>
      <c r="Q7" s="57">
        <v>0</v>
      </c>
      <c r="R7" s="60">
        <f>SUM(P7:Q10)</f>
        <v>0</v>
      </c>
    </row>
    <row r="8" spans="2:18" ht="20.100000000000001" customHeight="1" x14ac:dyDescent="0.2">
      <c r="B8" s="49"/>
      <c r="C8" s="52"/>
      <c r="D8" s="3" t="s">
        <v>12</v>
      </c>
      <c r="E8" s="4"/>
      <c r="F8" s="55"/>
      <c r="G8" s="3" t="s">
        <v>12</v>
      </c>
      <c r="H8" s="4">
        <v>0</v>
      </c>
      <c r="I8" s="55"/>
      <c r="J8" s="3" t="s">
        <v>12</v>
      </c>
      <c r="K8" s="4"/>
      <c r="L8" s="55"/>
      <c r="M8" s="3" t="s">
        <v>12</v>
      </c>
      <c r="N8" s="4">
        <f t="shared" si="0"/>
        <v>0</v>
      </c>
      <c r="O8" s="55"/>
      <c r="P8" s="58"/>
      <c r="Q8" s="58"/>
      <c r="R8" s="61"/>
    </row>
    <row r="9" spans="2:18" ht="20.100000000000001" customHeight="1" x14ac:dyDescent="0.2">
      <c r="B9" s="49"/>
      <c r="C9" s="52"/>
      <c r="D9" s="3" t="s">
        <v>13</v>
      </c>
      <c r="E9" s="4">
        <v>2</v>
      </c>
      <c r="F9" s="55"/>
      <c r="G9" s="3" t="s">
        <v>13</v>
      </c>
      <c r="H9" s="4">
        <v>8</v>
      </c>
      <c r="I9" s="55"/>
      <c r="J9" s="3" t="s">
        <v>13</v>
      </c>
      <c r="K9" s="4">
        <v>2</v>
      </c>
      <c r="L9" s="55"/>
      <c r="M9" s="3" t="s">
        <v>13</v>
      </c>
      <c r="N9" s="4">
        <f t="shared" si="0"/>
        <v>0</v>
      </c>
      <c r="O9" s="55"/>
      <c r="P9" s="58"/>
      <c r="Q9" s="58"/>
      <c r="R9" s="61"/>
    </row>
    <row r="10" spans="2:18" ht="20.100000000000001" customHeight="1" thickBot="1" x14ac:dyDescent="0.25">
      <c r="B10" s="50"/>
      <c r="C10" s="53"/>
      <c r="D10" s="9" t="s">
        <v>14</v>
      </c>
      <c r="E10" s="10"/>
      <c r="F10" s="56"/>
      <c r="G10" s="9" t="s">
        <v>14</v>
      </c>
      <c r="H10" s="10">
        <v>0</v>
      </c>
      <c r="I10" s="56"/>
      <c r="J10" s="9" t="s">
        <v>14</v>
      </c>
      <c r="K10" s="10"/>
      <c r="L10" s="56"/>
      <c r="M10" s="9" t="s">
        <v>14</v>
      </c>
      <c r="N10" s="10">
        <f t="shared" si="0"/>
        <v>0</v>
      </c>
      <c r="O10" s="56"/>
      <c r="P10" s="59"/>
      <c r="Q10" s="59"/>
      <c r="R10" s="62"/>
    </row>
    <row r="11" spans="2:18" ht="20.100000000000001" customHeight="1" thickTop="1" x14ac:dyDescent="0.2">
      <c r="B11" s="63" t="s">
        <v>27</v>
      </c>
      <c r="C11" s="64">
        <v>2</v>
      </c>
      <c r="D11" s="11" t="s">
        <v>11</v>
      </c>
      <c r="E11" s="12"/>
      <c r="F11" s="67">
        <f>SUM(E11:E14)</f>
        <v>23</v>
      </c>
      <c r="G11" s="11" t="s">
        <v>11</v>
      </c>
      <c r="H11" s="12">
        <v>0</v>
      </c>
      <c r="I11" s="67">
        <f>SUM(H11:H14)</f>
        <v>113</v>
      </c>
      <c r="J11" s="11" t="s">
        <v>11</v>
      </c>
      <c r="K11" s="12"/>
      <c r="L11" s="67">
        <f>SUM(K11:K14)</f>
        <v>23</v>
      </c>
      <c r="M11" s="11" t="s">
        <v>11</v>
      </c>
      <c r="N11" s="12">
        <f t="shared" si="0"/>
        <v>0</v>
      </c>
      <c r="O11" s="67">
        <f>SUM(N11:N14)</f>
        <v>0</v>
      </c>
      <c r="P11" s="68">
        <v>1</v>
      </c>
      <c r="Q11" s="68">
        <v>0</v>
      </c>
      <c r="R11" s="69">
        <f t="shared" ref="R11" si="1">SUM(P11:Q14)</f>
        <v>1</v>
      </c>
    </row>
    <row r="12" spans="2:18" ht="20.100000000000001" customHeight="1" x14ac:dyDescent="0.2">
      <c r="B12" s="49"/>
      <c r="C12" s="65"/>
      <c r="D12" s="3" t="s">
        <v>12</v>
      </c>
      <c r="E12" s="4"/>
      <c r="F12" s="55"/>
      <c r="G12" s="3" t="s">
        <v>12</v>
      </c>
      <c r="H12" s="4">
        <v>0</v>
      </c>
      <c r="I12" s="55"/>
      <c r="J12" s="3" t="s">
        <v>12</v>
      </c>
      <c r="K12" s="4"/>
      <c r="L12" s="55"/>
      <c r="M12" s="3" t="s">
        <v>12</v>
      </c>
      <c r="N12" s="4">
        <f t="shared" si="0"/>
        <v>0</v>
      </c>
      <c r="O12" s="55"/>
      <c r="P12" s="58"/>
      <c r="Q12" s="58"/>
      <c r="R12" s="61"/>
    </row>
    <row r="13" spans="2:18" ht="20.100000000000001" customHeight="1" x14ac:dyDescent="0.2">
      <c r="B13" s="49"/>
      <c r="C13" s="65"/>
      <c r="D13" s="3" t="s">
        <v>13</v>
      </c>
      <c r="E13" s="4"/>
      <c r="F13" s="55"/>
      <c r="G13" s="3" t="s">
        <v>13</v>
      </c>
      <c r="H13" s="4">
        <v>0</v>
      </c>
      <c r="I13" s="55"/>
      <c r="J13" s="3" t="s">
        <v>13</v>
      </c>
      <c r="K13" s="4"/>
      <c r="L13" s="55"/>
      <c r="M13" s="3" t="s">
        <v>13</v>
      </c>
      <c r="N13" s="4">
        <f t="shared" si="0"/>
        <v>0</v>
      </c>
      <c r="O13" s="55"/>
      <c r="P13" s="58"/>
      <c r="Q13" s="58"/>
      <c r="R13" s="61"/>
    </row>
    <row r="14" spans="2:18" ht="20.100000000000001" customHeight="1" thickBot="1" x14ac:dyDescent="0.25">
      <c r="B14" s="50"/>
      <c r="C14" s="66"/>
      <c r="D14" s="9" t="s">
        <v>14</v>
      </c>
      <c r="E14" s="10">
        <v>23</v>
      </c>
      <c r="F14" s="56"/>
      <c r="G14" s="9" t="s">
        <v>14</v>
      </c>
      <c r="H14" s="10">
        <v>113</v>
      </c>
      <c r="I14" s="56"/>
      <c r="J14" s="9" t="s">
        <v>14</v>
      </c>
      <c r="K14" s="10">
        <v>23</v>
      </c>
      <c r="L14" s="56"/>
      <c r="M14" s="9" t="s">
        <v>14</v>
      </c>
      <c r="N14" s="10">
        <f t="shared" si="0"/>
        <v>0</v>
      </c>
      <c r="O14" s="56"/>
      <c r="P14" s="59"/>
      <c r="Q14" s="59"/>
      <c r="R14" s="62"/>
    </row>
    <row r="15" spans="2:18" ht="20.100000000000001" customHeight="1" thickTop="1" x14ac:dyDescent="0.2">
      <c r="B15" s="63" t="s">
        <v>22</v>
      </c>
      <c r="C15" s="64">
        <v>409</v>
      </c>
      <c r="D15" s="11" t="s">
        <v>11</v>
      </c>
      <c r="E15" s="12">
        <v>444</v>
      </c>
      <c r="F15" s="67">
        <f>SUM(E15:E18)</f>
        <v>1751</v>
      </c>
      <c r="G15" s="11" t="s">
        <v>11</v>
      </c>
      <c r="H15" s="12">
        <v>6528</v>
      </c>
      <c r="I15" s="67">
        <f>SUM(H15:H18)</f>
        <v>25562</v>
      </c>
      <c r="J15" s="11" t="s">
        <v>11</v>
      </c>
      <c r="K15" s="12">
        <v>440</v>
      </c>
      <c r="L15" s="67">
        <f>SUM(K15:K18)</f>
        <v>1714</v>
      </c>
      <c r="M15" s="11" t="s">
        <v>11</v>
      </c>
      <c r="N15" s="12">
        <f t="shared" si="0"/>
        <v>4</v>
      </c>
      <c r="O15" s="67">
        <f>SUM(N15:N18)</f>
        <v>37</v>
      </c>
      <c r="P15" s="68">
        <v>96</v>
      </c>
      <c r="Q15" s="68">
        <v>230</v>
      </c>
      <c r="R15" s="69">
        <f t="shared" ref="R15" si="2">SUM(P15:Q18)</f>
        <v>326</v>
      </c>
    </row>
    <row r="16" spans="2:18" ht="20.100000000000001" customHeight="1" x14ac:dyDescent="0.2">
      <c r="B16" s="49"/>
      <c r="C16" s="65"/>
      <c r="D16" s="3" t="s">
        <v>12</v>
      </c>
      <c r="E16" s="4">
        <v>181</v>
      </c>
      <c r="F16" s="55"/>
      <c r="G16" s="3" t="s">
        <v>12</v>
      </c>
      <c r="H16" s="4">
        <v>4958</v>
      </c>
      <c r="I16" s="55"/>
      <c r="J16" s="3" t="s">
        <v>12</v>
      </c>
      <c r="K16" s="4">
        <v>176</v>
      </c>
      <c r="L16" s="55"/>
      <c r="M16" s="3" t="s">
        <v>12</v>
      </c>
      <c r="N16" s="4">
        <f t="shared" si="0"/>
        <v>5</v>
      </c>
      <c r="O16" s="55"/>
      <c r="P16" s="58"/>
      <c r="Q16" s="58"/>
      <c r="R16" s="61"/>
    </row>
    <row r="17" spans="2:18" ht="20.100000000000001" customHeight="1" x14ac:dyDescent="0.2">
      <c r="B17" s="49"/>
      <c r="C17" s="65"/>
      <c r="D17" s="3" t="s">
        <v>13</v>
      </c>
      <c r="E17" s="4">
        <v>609</v>
      </c>
      <c r="F17" s="55"/>
      <c r="G17" s="3" t="s">
        <v>13</v>
      </c>
      <c r="H17" s="4">
        <v>6087</v>
      </c>
      <c r="I17" s="55"/>
      <c r="J17" s="3" t="s">
        <v>13</v>
      </c>
      <c r="K17" s="4">
        <v>593</v>
      </c>
      <c r="L17" s="55"/>
      <c r="M17" s="3" t="s">
        <v>13</v>
      </c>
      <c r="N17" s="4">
        <f t="shared" si="0"/>
        <v>16</v>
      </c>
      <c r="O17" s="55"/>
      <c r="P17" s="58"/>
      <c r="Q17" s="58"/>
      <c r="R17" s="61"/>
    </row>
    <row r="18" spans="2:18" ht="20.100000000000001" customHeight="1" thickBot="1" x14ac:dyDescent="0.25">
      <c r="B18" s="50"/>
      <c r="C18" s="66"/>
      <c r="D18" s="9" t="s">
        <v>14</v>
      </c>
      <c r="E18" s="10">
        <v>517</v>
      </c>
      <c r="F18" s="56"/>
      <c r="G18" s="9" t="s">
        <v>14</v>
      </c>
      <c r="H18" s="10">
        <v>7989</v>
      </c>
      <c r="I18" s="56"/>
      <c r="J18" s="9" t="s">
        <v>14</v>
      </c>
      <c r="K18" s="10">
        <v>505</v>
      </c>
      <c r="L18" s="56"/>
      <c r="M18" s="9" t="s">
        <v>14</v>
      </c>
      <c r="N18" s="10">
        <f t="shared" si="0"/>
        <v>12</v>
      </c>
      <c r="O18" s="56"/>
      <c r="P18" s="59"/>
      <c r="Q18" s="59"/>
      <c r="R18" s="62"/>
    </row>
    <row r="19" spans="2:18" ht="20.100000000000001" customHeight="1" thickTop="1" x14ac:dyDescent="0.2">
      <c r="B19" s="63" t="s">
        <v>28</v>
      </c>
      <c r="C19" s="64">
        <v>2</v>
      </c>
      <c r="D19" s="11" t="s">
        <v>11</v>
      </c>
      <c r="E19" s="12">
        <v>174</v>
      </c>
      <c r="F19" s="67">
        <f>SUM(E19:E22)</f>
        <v>249</v>
      </c>
      <c r="G19" s="11" t="s">
        <v>11</v>
      </c>
      <c r="H19" s="12">
        <v>1905</v>
      </c>
      <c r="I19" s="67">
        <f>SUM(H19:H22)</f>
        <v>2366</v>
      </c>
      <c r="J19" s="11" t="s">
        <v>11</v>
      </c>
      <c r="K19" s="12">
        <v>174</v>
      </c>
      <c r="L19" s="67">
        <f>SUM(K19:K22)</f>
        <v>249</v>
      </c>
      <c r="M19" s="11" t="s">
        <v>11</v>
      </c>
      <c r="N19" s="12">
        <f t="shared" si="0"/>
        <v>0</v>
      </c>
      <c r="O19" s="67">
        <f>SUM(N19:N22)</f>
        <v>0</v>
      </c>
      <c r="P19" s="68">
        <v>14</v>
      </c>
      <c r="Q19" s="68">
        <v>50</v>
      </c>
      <c r="R19" s="69">
        <f t="shared" ref="R19" si="3">SUM(P19:Q22)</f>
        <v>64</v>
      </c>
    </row>
    <row r="20" spans="2:18" ht="20.100000000000001" customHeight="1" x14ac:dyDescent="0.2">
      <c r="B20" s="49"/>
      <c r="C20" s="65"/>
      <c r="D20" s="3" t="s">
        <v>12</v>
      </c>
      <c r="E20" s="4">
        <v>74</v>
      </c>
      <c r="F20" s="55"/>
      <c r="G20" s="3" t="s">
        <v>12</v>
      </c>
      <c r="H20" s="4">
        <v>267</v>
      </c>
      <c r="I20" s="55"/>
      <c r="J20" s="3" t="s">
        <v>12</v>
      </c>
      <c r="K20" s="4">
        <v>74</v>
      </c>
      <c r="L20" s="55"/>
      <c r="M20" s="3" t="s">
        <v>12</v>
      </c>
      <c r="N20" s="4">
        <f t="shared" si="0"/>
        <v>0</v>
      </c>
      <c r="O20" s="55"/>
      <c r="P20" s="58"/>
      <c r="Q20" s="58"/>
      <c r="R20" s="61"/>
    </row>
    <row r="21" spans="2:18" ht="20.100000000000001" customHeight="1" x14ac:dyDescent="0.2">
      <c r="B21" s="49"/>
      <c r="C21" s="65"/>
      <c r="D21" s="3" t="s">
        <v>13</v>
      </c>
      <c r="E21" s="4">
        <v>1</v>
      </c>
      <c r="F21" s="55"/>
      <c r="G21" s="3" t="s">
        <v>13</v>
      </c>
      <c r="H21" s="4">
        <v>194</v>
      </c>
      <c r="I21" s="55"/>
      <c r="J21" s="3" t="s">
        <v>13</v>
      </c>
      <c r="K21" s="4">
        <v>1</v>
      </c>
      <c r="L21" s="55"/>
      <c r="M21" s="3" t="s">
        <v>13</v>
      </c>
      <c r="N21" s="4">
        <f t="shared" si="0"/>
        <v>0</v>
      </c>
      <c r="O21" s="55"/>
      <c r="P21" s="58"/>
      <c r="Q21" s="58"/>
      <c r="R21" s="61"/>
    </row>
    <row r="22" spans="2:18" ht="20.100000000000001" customHeight="1" thickBot="1" x14ac:dyDescent="0.25">
      <c r="B22" s="50"/>
      <c r="C22" s="66"/>
      <c r="D22" s="9" t="s">
        <v>14</v>
      </c>
      <c r="E22" s="10"/>
      <c r="F22" s="56"/>
      <c r="G22" s="9" t="s">
        <v>14</v>
      </c>
      <c r="H22" s="10">
        <v>0</v>
      </c>
      <c r="I22" s="56"/>
      <c r="J22" s="9" t="s">
        <v>14</v>
      </c>
      <c r="K22" s="10"/>
      <c r="L22" s="56"/>
      <c r="M22" s="9" t="s">
        <v>14</v>
      </c>
      <c r="N22" s="10">
        <f t="shared" si="0"/>
        <v>0</v>
      </c>
      <c r="O22" s="56"/>
      <c r="P22" s="59"/>
      <c r="Q22" s="59"/>
      <c r="R22" s="62"/>
    </row>
    <row r="23" spans="2:18" ht="20.100000000000001" customHeight="1" thickTop="1" x14ac:dyDescent="0.2">
      <c r="B23" s="63" t="s">
        <v>23</v>
      </c>
      <c r="C23" s="64">
        <v>9</v>
      </c>
      <c r="D23" s="11" t="s">
        <v>11</v>
      </c>
      <c r="E23" s="12">
        <v>3</v>
      </c>
      <c r="F23" s="67">
        <f>SUM(E23:E26)</f>
        <v>39</v>
      </c>
      <c r="G23" s="11" t="s">
        <v>11</v>
      </c>
      <c r="H23" s="12">
        <v>188</v>
      </c>
      <c r="I23" s="67">
        <f>SUM(H23:H26)</f>
        <v>685</v>
      </c>
      <c r="J23" s="11" t="s">
        <v>11</v>
      </c>
      <c r="K23" s="12">
        <v>3</v>
      </c>
      <c r="L23" s="67">
        <f>SUM(K23:K26)</f>
        <v>38</v>
      </c>
      <c r="M23" s="11" t="s">
        <v>11</v>
      </c>
      <c r="N23" s="12">
        <f t="shared" si="0"/>
        <v>0</v>
      </c>
      <c r="O23" s="67">
        <f>SUM(N23:N26)</f>
        <v>1</v>
      </c>
      <c r="P23" s="68">
        <v>0</v>
      </c>
      <c r="Q23" s="68">
        <v>0</v>
      </c>
      <c r="R23" s="69">
        <f t="shared" ref="R23" si="4">SUM(P23:Q26)</f>
        <v>0</v>
      </c>
    </row>
    <row r="24" spans="2:18" ht="20.100000000000001" customHeight="1" x14ac:dyDescent="0.2">
      <c r="B24" s="49"/>
      <c r="C24" s="65"/>
      <c r="D24" s="3" t="s">
        <v>12</v>
      </c>
      <c r="E24" s="4">
        <v>7</v>
      </c>
      <c r="F24" s="55"/>
      <c r="G24" s="3" t="s">
        <v>12</v>
      </c>
      <c r="H24" s="4">
        <v>32</v>
      </c>
      <c r="I24" s="55"/>
      <c r="J24" s="3" t="s">
        <v>12</v>
      </c>
      <c r="K24" s="4">
        <v>6</v>
      </c>
      <c r="L24" s="55"/>
      <c r="M24" s="3" t="s">
        <v>12</v>
      </c>
      <c r="N24" s="4">
        <f t="shared" si="0"/>
        <v>1</v>
      </c>
      <c r="O24" s="55"/>
      <c r="P24" s="58"/>
      <c r="Q24" s="58"/>
      <c r="R24" s="61"/>
    </row>
    <row r="25" spans="2:18" ht="20.100000000000001" customHeight="1" x14ac:dyDescent="0.2">
      <c r="B25" s="49"/>
      <c r="C25" s="65"/>
      <c r="D25" s="3" t="s">
        <v>13</v>
      </c>
      <c r="E25" s="4">
        <v>27</v>
      </c>
      <c r="F25" s="55"/>
      <c r="G25" s="3" t="s">
        <v>13</v>
      </c>
      <c r="H25" s="4">
        <v>420</v>
      </c>
      <c r="I25" s="55"/>
      <c r="J25" s="3" t="s">
        <v>13</v>
      </c>
      <c r="K25" s="4">
        <v>27</v>
      </c>
      <c r="L25" s="55"/>
      <c r="M25" s="3" t="s">
        <v>13</v>
      </c>
      <c r="N25" s="4">
        <f t="shared" si="0"/>
        <v>0</v>
      </c>
      <c r="O25" s="55"/>
      <c r="P25" s="58"/>
      <c r="Q25" s="58"/>
      <c r="R25" s="61"/>
    </row>
    <row r="26" spans="2:18" ht="20.100000000000001" customHeight="1" thickBot="1" x14ac:dyDescent="0.25">
      <c r="B26" s="50"/>
      <c r="C26" s="66"/>
      <c r="D26" s="9" t="s">
        <v>14</v>
      </c>
      <c r="E26" s="10">
        <v>2</v>
      </c>
      <c r="F26" s="56"/>
      <c r="G26" s="9" t="s">
        <v>14</v>
      </c>
      <c r="H26" s="10">
        <v>45</v>
      </c>
      <c r="I26" s="56"/>
      <c r="J26" s="9" t="s">
        <v>14</v>
      </c>
      <c r="K26" s="10">
        <v>2</v>
      </c>
      <c r="L26" s="56"/>
      <c r="M26" s="9" t="s">
        <v>14</v>
      </c>
      <c r="N26" s="10">
        <f t="shared" si="0"/>
        <v>0</v>
      </c>
      <c r="O26" s="56"/>
      <c r="P26" s="59"/>
      <c r="Q26" s="59"/>
      <c r="R26" s="62"/>
    </row>
    <row r="27" spans="2:18" ht="20.100000000000001" customHeight="1" thickTop="1" x14ac:dyDescent="0.2">
      <c r="B27" s="63" t="s">
        <v>24</v>
      </c>
      <c r="C27" s="64">
        <v>33</v>
      </c>
      <c r="D27" s="11" t="s">
        <v>11</v>
      </c>
      <c r="E27" s="12">
        <v>76</v>
      </c>
      <c r="F27" s="67">
        <f>SUM(E27:E30)</f>
        <v>756</v>
      </c>
      <c r="G27" s="11" t="s">
        <v>11</v>
      </c>
      <c r="H27" s="12">
        <v>1208</v>
      </c>
      <c r="I27" s="67">
        <f>SUM(H27:H30)</f>
        <v>5081</v>
      </c>
      <c r="J27" s="11" t="s">
        <v>11</v>
      </c>
      <c r="K27" s="12">
        <v>76</v>
      </c>
      <c r="L27" s="67">
        <f>SUM(K27:K30)</f>
        <v>756</v>
      </c>
      <c r="M27" s="11" t="s">
        <v>11</v>
      </c>
      <c r="N27" s="12">
        <f t="shared" si="0"/>
        <v>0</v>
      </c>
      <c r="O27" s="67">
        <f>SUM(N27:N30)</f>
        <v>0</v>
      </c>
      <c r="P27" s="68">
        <v>8</v>
      </c>
      <c r="Q27" s="68">
        <v>28</v>
      </c>
      <c r="R27" s="69">
        <f t="shared" ref="R27" si="5">SUM(P27:Q30)</f>
        <v>36</v>
      </c>
    </row>
    <row r="28" spans="2:18" ht="20.100000000000001" customHeight="1" x14ac:dyDescent="0.2">
      <c r="B28" s="49"/>
      <c r="C28" s="65"/>
      <c r="D28" s="3" t="s">
        <v>12</v>
      </c>
      <c r="E28" s="4">
        <v>15</v>
      </c>
      <c r="F28" s="55"/>
      <c r="G28" s="3" t="s">
        <v>12</v>
      </c>
      <c r="H28" s="4">
        <v>91</v>
      </c>
      <c r="I28" s="55"/>
      <c r="J28" s="3" t="s">
        <v>12</v>
      </c>
      <c r="K28" s="4">
        <v>15</v>
      </c>
      <c r="L28" s="55"/>
      <c r="M28" s="3" t="s">
        <v>12</v>
      </c>
      <c r="N28" s="4">
        <f t="shared" si="0"/>
        <v>0</v>
      </c>
      <c r="O28" s="55"/>
      <c r="P28" s="58"/>
      <c r="Q28" s="58"/>
      <c r="R28" s="61"/>
    </row>
    <row r="29" spans="2:18" ht="20.100000000000001" customHeight="1" x14ac:dyDescent="0.2">
      <c r="B29" s="49"/>
      <c r="C29" s="65"/>
      <c r="D29" s="3" t="s">
        <v>13</v>
      </c>
      <c r="E29" s="4">
        <v>607</v>
      </c>
      <c r="F29" s="55"/>
      <c r="G29" s="3" t="s">
        <v>13</v>
      </c>
      <c r="H29" s="4">
        <v>3223</v>
      </c>
      <c r="I29" s="55"/>
      <c r="J29" s="3" t="s">
        <v>13</v>
      </c>
      <c r="K29" s="4">
        <v>607</v>
      </c>
      <c r="L29" s="55"/>
      <c r="M29" s="3" t="s">
        <v>13</v>
      </c>
      <c r="N29" s="4">
        <f t="shared" si="0"/>
        <v>0</v>
      </c>
      <c r="O29" s="55"/>
      <c r="P29" s="58"/>
      <c r="Q29" s="58"/>
      <c r="R29" s="61"/>
    </row>
    <row r="30" spans="2:18" ht="20.100000000000001" customHeight="1" thickBot="1" x14ac:dyDescent="0.25">
      <c r="B30" s="50"/>
      <c r="C30" s="66"/>
      <c r="D30" s="9" t="s">
        <v>14</v>
      </c>
      <c r="E30" s="10">
        <v>58</v>
      </c>
      <c r="F30" s="56"/>
      <c r="G30" s="9" t="s">
        <v>14</v>
      </c>
      <c r="H30" s="10">
        <v>559</v>
      </c>
      <c r="I30" s="56"/>
      <c r="J30" s="9" t="s">
        <v>14</v>
      </c>
      <c r="K30" s="10">
        <v>58</v>
      </c>
      <c r="L30" s="56"/>
      <c r="M30" s="9" t="s">
        <v>14</v>
      </c>
      <c r="N30" s="10">
        <f t="shared" si="0"/>
        <v>0</v>
      </c>
      <c r="O30" s="56"/>
      <c r="P30" s="59"/>
      <c r="Q30" s="59"/>
      <c r="R30" s="62"/>
    </row>
    <row r="31" spans="2:18" ht="20.100000000000001" customHeight="1" thickTop="1" x14ac:dyDescent="0.2">
      <c r="B31" s="63" t="s">
        <v>25</v>
      </c>
      <c r="C31" s="64">
        <v>28</v>
      </c>
      <c r="D31" s="11" t="s">
        <v>11</v>
      </c>
      <c r="E31" s="12">
        <v>6</v>
      </c>
      <c r="F31" s="67">
        <f>SUM(E31:E34)</f>
        <v>297</v>
      </c>
      <c r="G31" s="11" t="s">
        <v>11</v>
      </c>
      <c r="H31" s="12">
        <v>109</v>
      </c>
      <c r="I31" s="67">
        <f>SUM(H31:H34)</f>
        <v>2723</v>
      </c>
      <c r="J31" s="11" t="s">
        <v>11</v>
      </c>
      <c r="K31" s="12">
        <v>6</v>
      </c>
      <c r="L31" s="67">
        <f>SUM(K31:K34)</f>
        <v>284</v>
      </c>
      <c r="M31" s="11" t="s">
        <v>11</v>
      </c>
      <c r="N31" s="12">
        <f t="shared" si="0"/>
        <v>0</v>
      </c>
      <c r="O31" s="67">
        <f>SUM(N31:N34)</f>
        <v>13</v>
      </c>
      <c r="P31" s="68">
        <v>2</v>
      </c>
      <c r="Q31" s="68">
        <v>15</v>
      </c>
      <c r="R31" s="69">
        <f t="shared" ref="R31" si="6">SUM(P31:Q34)</f>
        <v>17</v>
      </c>
    </row>
    <row r="32" spans="2:18" ht="20.100000000000001" customHeight="1" x14ac:dyDescent="0.2">
      <c r="B32" s="49"/>
      <c r="C32" s="65"/>
      <c r="D32" s="3" t="s">
        <v>12</v>
      </c>
      <c r="E32" s="4">
        <v>3</v>
      </c>
      <c r="F32" s="55"/>
      <c r="G32" s="3" t="s">
        <v>12</v>
      </c>
      <c r="H32" s="4">
        <v>32</v>
      </c>
      <c r="I32" s="55"/>
      <c r="J32" s="3" t="s">
        <v>12</v>
      </c>
      <c r="K32" s="4">
        <v>3</v>
      </c>
      <c r="L32" s="55"/>
      <c r="M32" s="3" t="s">
        <v>12</v>
      </c>
      <c r="N32" s="4">
        <f t="shared" si="0"/>
        <v>0</v>
      </c>
      <c r="O32" s="55"/>
      <c r="P32" s="58"/>
      <c r="Q32" s="58"/>
      <c r="R32" s="61"/>
    </row>
    <row r="33" spans="1:18" ht="20.100000000000001" customHeight="1" x14ac:dyDescent="0.2">
      <c r="B33" s="49"/>
      <c r="C33" s="65"/>
      <c r="D33" s="3" t="s">
        <v>13</v>
      </c>
      <c r="E33" s="4">
        <v>253</v>
      </c>
      <c r="F33" s="55"/>
      <c r="G33" s="3" t="s">
        <v>13</v>
      </c>
      <c r="H33" s="4">
        <v>2348</v>
      </c>
      <c r="I33" s="55"/>
      <c r="J33" s="3" t="s">
        <v>13</v>
      </c>
      <c r="K33" s="4">
        <v>240</v>
      </c>
      <c r="L33" s="55"/>
      <c r="M33" s="3" t="s">
        <v>13</v>
      </c>
      <c r="N33" s="4">
        <f t="shared" si="0"/>
        <v>13</v>
      </c>
      <c r="O33" s="55"/>
      <c r="P33" s="58"/>
      <c r="Q33" s="58"/>
      <c r="R33" s="61"/>
    </row>
    <row r="34" spans="1:18" ht="20.100000000000001" customHeight="1" thickBot="1" x14ac:dyDescent="0.25">
      <c r="B34" s="50"/>
      <c r="C34" s="66"/>
      <c r="D34" s="9" t="s">
        <v>14</v>
      </c>
      <c r="E34" s="10">
        <v>35</v>
      </c>
      <c r="F34" s="56"/>
      <c r="G34" s="9" t="s">
        <v>14</v>
      </c>
      <c r="H34" s="10">
        <v>234</v>
      </c>
      <c r="I34" s="56"/>
      <c r="J34" s="9" t="s">
        <v>14</v>
      </c>
      <c r="K34" s="10">
        <v>35</v>
      </c>
      <c r="L34" s="56"/>
      <c r="M34" s="9" t="s">
        <v>14</v>
      </c>
      <c r="N34" s="10">
        <f t="shared" si="0"/>
        <v>0</v>
      </c>
      <c r="O34" s="56"/>
      <c r="P34" s="59"/>
      <c r="Q34" s="59"/>
      <c r="R34" s="62"/>
    </row>
    <row r="35" spans="1:18" ht="20.100000000000001" customHeight="1" thickTop="1" x14ac:dyDescent="0.2">
      <c r="B35" s="63" t="s">
        <v>26</v>
      </c>
      <c r="C35" s="64">
        <v>54</v>
      </c>
      <c r="D35" s="11" t="s">
        <v>11</v>
      </c>
      <c r="E35" s="12"/>
      <c r="F35" s="67">
        <f>SUM(E35:E38)</f>
        <v>1909</v>
      </c>
      <c r="G35" s="11" t="s">
        <v>11</v>
      </c>
      <c r="H35" s="12">
        <v>0</v>
      </c>
      <c r="I35" s="67">
        <f>SUM(H35:H38)</f>
        <v>13513</v>
      </c>
      <c r="J35" s="11" t="s">
        <v>11</v>
      </c>
      <c r="K35" s="12"/>
      <c r="L35" s="67">
        <f>SUM(K35:K38)</f>
        <v>1887</v>
      </c>
      <c r="M35" s="11" t="s">
        <v>11</v>
      </c>
      <c r="N35" s="12">
        <f t="shared" si="0"/>
        <v>0</v>
      </c>
      <c r="O35" s="67">
        <f>SUM(N35:N38)</f>
        <v>22</v>
      </c>
      <c r="P35" s="68">
        <v>25</v>
      </c>
      <c r="Q35" s="68">
        <v>182</v>
      </c>
      <c r="R35" s="69">
        <f t="shared" ref="R35" si="7">SUM(P35:Q38)</f>
        <v>207</v>
      </c>
    </row>
    <row r="36" spans="1:18" ht="20.100000000000001" customHeight="1" x14ac:dyDescent="0.2">
      <c r="B36" s="49"/>
      <c r="C36" s="65"/>
      <c r="D36" s="3" t="s">
        <v>12</v>
      </c>
      <c r="E36" s="4"/>
      <c r="F36" s="55"/>
      <c r="G36" s="3" t="s">
        <v>12</v>
      </c>
      <c r="H36" s="4">
        <v>0</v>
      </c>
      <c r="I36" s="55"/>
      <c r="J36" s="3" t="s">
        <v>12</v>
      </c>
      <c r="K36" s="4"/>
      <c r="L36" s="55"/>
      <c r="M36" s="3" t="s">
        <v>12</v>
      </c>
      <c r="N36" s="4">
        <f t="shared" si="0"/>
        <v>0</v>
      </c>
      <c r="O36" s="55"/>
      <c r="P36" s="58"/>
      <c r="Q36" s="58"/>
      <c r="R36" s="61"/>
    </row>
    <row r="37" spans="1:18" ht="20.100000000000001" customHeight="1" x14ac:dyDescent="0.2">
      <c r="B37" s="49"/>
      <c r="C37" s="65"/>
      <c r="D37" s="3" t="s">
        <v>13</v>
      </c>
      <c r="E37" s="4">
        <v>169</v>
      </c>
      <c r="F37" s="55"/>
      <c r="G37" s="3" t="s">
        <v>13</v>
      </c>
      <c r="H37" s="4">
        <v>894</v>
      </c>
      <c r="I37" s="55"/>
      <c r="J37" s="3" t="s">
        <v>13</v>
      </c>
      <c r="K37" s="4">
        <v>161</v>
      </c>
      <c r="L37" s="55"/>
      <c r="M37" s="3" t="s">
        <v>13</v>
      </c>
      <c r="N37" s="4">
        <f t="shared" si="0"/>
        <v>8</v>
      </c>
      <c r="O37" s="55"/>
      <c r="P37" s="58"/>
      <c r="Q37" s="58"/>
      <c r="R37" s="61"/>
    </row>
    <row r="38" spans="1:18" ht="20.100000000000001" customHeight="1" thickBot="1" x14ac:dyDescent="0.25">
      <c r="B38" s="50"/>
      <c r="C38" s="66"/>
      <c r="D38" s="9" t="s">
        <v>14</v>
      </c>
      <c r="E38" s="10">
        <v>1740</v>
      </c>
      <c r="F38" s="56"/>
      <c r="G38" s="9" t="s">
        <v>14</v>
      </c>
      <c r="H38" s="10">
        <v>12619</v>
      </c>
      <c r="I38" s="56"/>
      <c r="J38" s="9" t="s">
        <v>14</v>
      </c>
      <c r="K38" s="10">
        <v>1726</v>
      </c>
      <c r="L38" s="56"/>
      <c r="M38" s="9" t="s">
        <v>14</v>
      </c>
      <c r="N38" s="10">
        <f t="shared" si="0"/>
        <v>14</v>
      </c>
      <c r="O38" s="56"/>
      <c r="P38" s="59"/>
      <c r="Q38" s="59"/>
      <c r="R38" s="62"/>
    </row>
    <row r="39" spans="1:18" ht="15.75" thickTop="1" x14ac:dyDescent="0.2">
      <c r="B39" s="82" t="s">
        <v>18</v>
      </c>
      <c r="C39" s="70">
        <f>SUM(C7:C38)</f>
        <v>538</v>
      </c>
      <c r="D39" s="13" t="s">
        <v>11</v>
      </c>
      <c r="E39" s="14">
        <f>SUMIF(D7:D38,"=ΠΕ",E7:E38)</f>
        <v>703</v>
      </c>
      <c r="F39" s="70">
        <f>SUM(F7:F38)</f>
        <v>5026</v>
      </c>
      <c r="G39" s="13" t="s">
        <v>11</v>
      </c>
      <c r="H39" s="14">
        <f>SUMIF(G7:G38,"=ΠΕ",H7:H38)</f>
        <v>9938</v>
      </c>
      <c r="I39" s="70">
        <f>SUM(I7:I38)</f>
        <v>50051</v>
      </c>
      <c r="J39" s="13" t="s">
        <v>11</v>
      </c>
      <c r="K39" s="14">
        <f>SUMIF(J7:J38,"=ΠΕ",K7:K38)</f>
        <v>699</v>
      </c>
      <c r="L39" s="70">
        <f>SUM(L7:L38)</f>
        <v>4953</v>
      </c>
      <c r="M39" s="13" t="s">
        <v>11</v>
      </c>
      <c r="N39" s="14">
        <f>SUMIF(M7:M38,"=ΠΕ",N7:N38)</f>
        <v>4</v>
      </c>
      <c r="O39" s="70">
        <f>SUM(O7:O38)</f>
        <v>73</v>
      </c>
      <c r="P39" s="70">
        <f t="shared" ref="P39:R39" si="8">SUM(P7:P38)</f>
        <v>146</v>
      </c>
      <c r="Q39" s="70">
        <f t="shared" si="8"/>
        <v>505</v>
      </c>
      <c r="R39" s="70">
        <f t="shared" si="8"/>
        <v>651</v>
      </c>
    </row>
    <row r="40" spans="1:18" x14ac:dyDescent="0.2">
      <c r="B40" s="83"/>
      <c r="C40" s="71"/>
      <c r="D40" s="15" t="s">
        <v>12</v>
      </c>
      <c r="E40" s="16">
        <f>SUMIF(D7:D38,"=ΤΕ",E7:E38)</f>
        <v>280</v>
      </c>
      <c r="F40" s="71"/>
      <c r="G40" s="15" t="s">
        <v>12</v>
      </c>
      <c r="H40" s="16">
        <f>SUMIF(G7:G38,"=ΤΕ",H7:H38)</f>
        <v>5380</v>
      </c>
      <c r="I40" s="71"/>
      <c r="J40" s="15" t="s">
        <v>12</v>
      </c>
      <c r="K40" s="16">
        <f>SUMIF(J7:J38,"=ΤΕ",K7:K38)</f>
        <v>274</v>
      </c>
      <c r="L40" s="71"/>
      <c r="M40" s="15" t="s">
        <v>12</v>
      </c>
      <c r="N40" s="16">
        <f>SUMIF(M7:M38,"=ΤΕ",N7:N38)</f>
        <v>6</v>
      </c>
      <c r="O40" s="71"/>
      <c r="P40" s="71"/>
      <c r="Q40" s="71"/>
      <c r="R40" s="71"/>
    </row>
    <row r="41" spans="1:18" x14ac:dyDescent="0.2">
      <c r="B41" s="83"/>
      <c r="C41" s="71"/>
      <c r="D41" s="15" t="s">
        <v>13</v>
      </c>
      <c r="E41" s="16">
        <f>SUMIF(D7:D38,"=ΔΕ",E7:E38)</f>
        <v>1668</v>
      </c>
      <c r="F41" s="71"/>
      <c r="G41" s="15" t="s">
        <v>13</v>
      </c>
      <c r="H41" s="16">
        <f>SUMIF(G7:G38,"=ΔΕ",H7:H38)</f>
        <v>13174</v>
      </c>
      <c r="I41" s="71"/>
      <c r="J41" s="15" t="s">
        <v>13</v>
      </c>
      <c r="K41" s="16">
        <f>SUMIF(J7:J38,"=ΔΕ",K7:K38)</f>
        <v>1631</v>
      </c>
      <c r="L41" s="71"/>
      <c r="M41" s="15" t="s">
        <v>13</v>
      </c>
      <c r="N41" s="16">
        <f>SUMIF(M7:M38,"=ΔΕ",N7:N38)</f>
        <v>37</v>
      </c>
      <c r="O41" s="71"/>
      <c r="P41" s="71"/>
      <c r="Q41" s="71"/>
      <c r="R41" s="71"/>
    </row>
    <row r="42" spans="1:18" x14ac:dyDescent="0.2">
      <c r="B42" s="84"/>
      <c r="C42" s="72"/>
      <c r="D42" s="15" t="s">
        <v>14</v>
      </c>
      <c r="E42" s="34">
        <f>SUMIF(D7:D38,"=ΥΕ",E7:E38)</f>
        <v>2375</v>
      </c>
      <c r="F42" s="72"/>
      <c r="G42" s="15" t="s">
        <v>14</v>
      </c>
      <c r="H42" s="34">
        <f>SUMIF(G7:G38,"=ΥΕ",H7:H38)</f>
        <v>21559</v>
      </c>
      <c r="I42" s="72"/>
      <c r="J42" s="15" t="s">
        <v>14</v>
      </c>
      <c r="K42" s="34">
        <f>SUMIF(J7:J38,"=ΥΕ",K7:K38)</f>
        <v>2349</v>
      </c>
      <c r="L42" s="72"/>
      <c r="M42" s="15" t="s">
        <v>14</v>
      </c>
      <c r="N42" s="34">
        <f>SUMIF(M7:M38,"=ΥΕ",N7:N38)</f>
        <v>26</v>
      </c>
      <c r="O42" s="72"/>
      <c r="P42" s="72"/>
      <c r="Q42" s="72"/>
      <c r="R42" s="72"/>
    </row>
    <row r="43" spans="1:18" s="5" customFormat="1" ht="27.75" customHeight="1" x14ac:dyDescent="0.2">
      <c r="B43" s="73" t="s">
        <v>30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</row>
    <row r="44" spans="1:18" x14ac:dyDescent="0.2">
      <c r="B44" s="76" t="s">
        <v>20</v>
      </c>
      <c r="C44" s="79">
        <v>6</v>
      </c>
      <c r="D44" s="6" t="s">
        <v>11</v>
      </c>
      <c r="E44" s="7">
        <v>3</v>
      </c>
      <c r="F44" s="79">
        <f>SUM(E44:E47)</f>
        <v>37</v>
      </c>
      <c r="G44" s="6" t="s">
        <v>11</v>
      </c>
      <c r="H44" s="7">
        <v>113</v>
      </c>
      <c r="I44" s="79">
        <f>SUM(H44:H47)</f>
        <v>716</v>
      </c>
      <c r="J44" s="6" t="s">
        <v>11</v>
      </c>
      <c r="K44" s="7">
        <v>3</v>
      </c>
      <c r="L44" s="79">
        <f>SUM(K44:K47)</f>
        <v>37</v>
      </c>
      <c r="M44" s="6" t="s">
        <v>11</v>
      </c>
      <c r="N44" s="7">
        <f>E44-K44</f>
        <v>0</v>
      </c>
      <c r="O44" s="79">
        <f>SUM(N44:N47)</f>
        <v>0</v>
      </c>
      <c r="P44" s="85">
        <v>0</v>
      </c>
      <c r="Q44" s="85">
        <v>1</v>
      </c>
      <c r="R44" s="79">
        <f>SUM(P44:Q47)</f>
        <v>1</v>
      </c>
    </row>
    <row r="45" spans="1:18" x14ac:dyDescent="0.2">
      <c r="B45" s="77"/>
      <c r="C45" s="80"/>
      <c r="D45" s="6" t="s">
        <v>12</v>
      </c>
      <c r="E45" s="7">
        <v>4</v>
      </c>
      <c r="F45" s="80"/>
      <c r="G45" s="6" t="s">
        <v>12</v>
      </c>
      <c r="H45" s="7">
        <v>61</v>
      </c>
      <c r="I45" s="80"/>
      <c r="J45" s="6" t="s">
        <v>12</v>
      </c>
      <c r="K45" s="7">
        <v>4</v>
      </c>
      <c r="L45" s="80"/>
      <c r="M45" s="6" t="s">
        <v>12</v>
      </c>
      <c r="N45" s="7">
        <f t="shared" ref="N45:N91" si="9">E45-K45</f>
        <v>0</v>
      </c>
      <c r="O45" s="80"/>
      <c r="P45" s="86"/>
      <c r="Q45" s="86"/>
      <c r="R45" s="80"/>
    </row>
    <row r="46" spans="1:18" x14ac:dyDescent="0.2">
      <c r="B46" s="77"/>
      <c r="C46" s="80"/>
      <c r="D46" s="6" t="s">
        <v>13</v>
      </c>
      <c r="E46" s="7">
        <v>9</v>
      </c>
      <c r="F46" s="80"/>
      <c r="G46" s="6" t="s">
        <v>13</v>
      </c>
      <c r="H46" s="7">
        <v>425</v>
      </c>
      <c r="I46" s="80"/>
      <c r="J46" s="6" t="s">
        <v>13</v>
      </c>
      <c r="K46" s="7">
        <v>9</v>
      </c>
      <c r="L46" s="80"/>
      <c r="M46" s="6" t="s">
        <v>13</v>
      </c>
      <c r="N46" s="7">
        <f t="shared" si="9"/>
        <v>0</v>
      </c>
      <c r="O46" s="80"/>
      <c r="P46" s="86"/>
      <c r="Q46" s="86"/>
      <c r="R46" s="80"/>
    </row>
    <row r="47" spans="1:18" ht="15.75" thickBot="1" x14ac:dyDescent="0.25">
      <c r="B47" s="78"/>
      <c r="C47" s="81"/>
      <c r="D47" s="28" t="s">
        <v>14</v>
      </c>
      <c r="E47" s="29">
        <v>21</v>
      </c>
      <c r="F47" s="81"/>
      <c r="G47" s="28" t="s">
        <v>14</v>
      </c>
      <c r="H47" s="29">
        <v>117</v>
      </c>
      <c r="I47" s="81"/>
      <c r="J47" s="28" t="s">
        <v>14</v>
      </c>
      <c r="K47" s="29">
        <v>21</v>
      </c>
      <c r="L47" s="81"/>
      <c r="M47" s="28" t="s">
        <v>14</v>
      </c>
      <c r="N47" s="29">
        <f t="shared" si="9"/>
        <v>0</v>
      </c>
      <c r="O47" s="81"/>
      <c r="P47" s="87"/>
      <c r="Q47" s="87"/>
      <c r="R47" s="81"/>
    </row>
    <row r="48" spans="1:18" ht="15.75" thickTop="1" x14ac:dyDescent="0.2">
      <c r="A48" s="30"/>
      <c r="B48" s="77" t="s">
        <v>16</v>
      </c>
      <c r="C48" s="80">
        <v>1</v>
      </c>
      <c r="D48" s="26" t="s">
        <v>11</v>
      </c>
      <c r="E48" s="27">
        <v>0</v>
      </c>
      <c r="F48" s="80">
        <f t="shared" ref="F48" si="10">SUM(E48:E51)</f>
        <v>17</v>
      </c>
      <c r="G48" s="26" t="s">
        <v>11</v>
      </c>
      <c r="H48" s="27">
        <v>0</v>
      </c>
      <c r="I48" s="80">
        <f t="shared" ref="I48" si="11">SUM(H48:H51)</f>
        <v>17</v>
      </c>
      <c r="J48" s="26" t="s">
        <v>11</v>
      </c>
      <c r="K48" s="27">
        <v>0</v>
      </c>
      <c r="L48" s="80">
        <f t="shared" ref="L48" si="12">SUM(K48:K51)</f>
        <v>17</v>
      </c>
      <c r="M48" s="26" t="s">
        <v>11</v>
      </c>
      <c r="N48" s="27">
        <f t="shared" si="9"/>
        <v>0</v>
      </c>
      <c r="O48" s="80">
        <f t="shared" ref="O48" si="13">SUM(N48:N51)</f>
        <v>0</v>
      </c>
      <c r="P48" s="86">
        <v>0</v>
      </c>
      <c r="Q48" s="86">
        <v>1</v>
      </c>
      <c r="R48" s="80">
        <f t="shared" ref="R48" si="14">SUM(P48:Q51)</f>
        <v>1</v>
      </c>
    </row>
    <row r="49" spans="1:18" x14ac:dyDescent="0.2">
      <c r="A49" s="30"/>
      <c r="B49" s="77"/>
      <c r="C49" s="80"/>
      <c r="D49" s="6" t="s">
        <v>12</v>
      </c>
      <c r="E49" s="7">
        <v>0</v>
      </c>
      <c r="F49" s="80"/>
      <c r="G49" s="6" t="s">
        <v>12</v>
      </c>
      <c r="H49" s="7">
        <v>0</v>
      </c>
      <c r="I49" s="80"/>
      <c r="J49" s="6" t="s">
        <v>12</v>
      </c>
      <c r="K49" s="7">
        <v>0</v>
      </c>
      <c r="L49" s="80"/>
      <c r="M49" s="6" t="s">
        <v>12</v>
      </c>
      <c r="N49" s="7">
        <f t="shared" si="9"/>
        <v>0</v>
      </c>
      <c r="O49" s="80"/>
      <c r="P49" s="86"/>
      <c r="Q49" s="86"/>
      <c r="R49" s="80"/>
    </row>
    <row r="50" spans="1:18" x14ac:dyDescent="0.2">
      <c r="A50" s="30"/>
      <c r="B50" s="77"/>
      <c r="C50" s="80"/>
      <c r="D50" s="6" t="s">
        <v>13</v>
      </c>
      <c r="E50" s="7">
        <v>0</v>
      </c>
      <c r="F50" s="80"/>
      <c r="G50" s="6" t="s">
        <v>13</v>
      </c>
      <c r="H50" s="7">
        <v>0</v>
      </c>
      <c r="I50" s="80"/>
      <c r="J50" s="6" t="s">
        <v>13</v>
      </c>
      <c r="K50" s="7">
        <v>0</v>
      </c>
      <c r="L50" s="80"/>
      <c r="M50" s="6" t="s">
        <v>13</v>
      </c>
      <c r="N50" s="7">
        <f t="shared" si="9"/>
        <v>0</v>
      </c>
      <c r="O50" s="80"/>
      <c r="P50" s="86"/>
      <c r="Q50" s="86"/>
      <c r="R50" s="80"/>
    </row>
    <row r="51" spans="1:18" ht="15.75" thickBot="1" x14ac:dyDescent="0.25">
      <c r="A51" s="31"/>
      <c r="B51" s="78"/>
      <c r="C51" s="81"/>
      <c r="D51" s="28" t="s">
        <v>14</v>
      </c>
      <c r="E51" s="29">
        <v>17</v>
      </c>
      <c r="F51" s="81"/>
      <c r="G51" s="28" t="s">
        <v>14</v>
      </c>
      <c r="H51" s="29">
        <v>17</v>
      </c>
      <c r="I51" s="81"/>
      <c r="J51" s="28" t="s">
        <v>14</v>
      </c>
      <c r="K51" s="29">
        <v>17</v>
      </c>
      <c r="L51" s="81"/>
      <c r="M51" s="28" t="s">
        <v>14</v>
      </c>
      <c r="N51" s="29">
        <f t="shared" si="9"/>
        <v>0</v>
      </c>
      <c r="O51" s="81"/>
      <c r="P51" s="87"/>
      <c r="Q51" s="87"/>
      <c r="R51" s="81"/>
    </row>
    <row r="52" spans="1:18" ht="15.75" thickTop="1" x14ac:dyDescent="0.2">
      <c r="B52" s="88" t="s">
        <v>27</v>
      </c>
      <c r="C52" s="89">
        <v>8</v>
      </c>
      <c r="D52" s="32" t="s">
        <v>11</v>
      </c>
      <c r="E52" s="33">
        <v>0</v>
      </c>
      <c r="F52" s="89">
        <f t="shared" ref="F52" si="15">SUM(E52:E55)</f>
        <v>547</v>
      </c>
      <c r="G52" s="32" t="s">
        <v>11</v>
      </c>
      <c r="H52" s="33">
        <v>0</v>
      </c>
      <c r="I52" s="89">
        <f t="shared" ref="I52" si="16">SUM(H52:H55)</f>
        <v>1188</v>
      </c>
      <c r="J52" s="32" t="s">
        <v>11</v>
      </c>
      <c r="K52" s="33">
        <v>0</v>
      </c>
      <c r="L52" s="89">
        <f t="shared" ref="L52" si="17">SUM(K52:K55)</f>
        <v>547</v>
      </c>
      <c r="M52" s="32" t="s">
        <v>11</v>
      </c>
      <c r="N52" s="33">
        <f t="shared" si="9"/>
        <v>0</v>
      </c>
      <c r="O52" s="89">
        <f t="shared" ref="O52" si="18">SUM(N52:N55)</f>
        <v>0</v>
      </c>
      <c r="P52" s="90">
        <v>8</v>
      </c>
      <c r="Q52" s="90">
        <v>49</v>
      </c>
      <c r="R52" s="89">
        <f t="shared" ref="R52" si="19">SUM(P52:Q55)</f>
        <v>57</v>
      </c>
    </row>
    <row r="53" spans="1:18" x14ac:dyDescent="0.2">
      <c r="B53" s="77"/>
      <c r="C53" s="80"/>
      <c r="D53" s="6" t="s">
        <v>12</v>
      </c>
      <c r="E53" s="7">
        <v>0</v>
      </c>
      <c r="F53" s="80"/>
      <c r="G53" s="6" t="s">
        <v>12</v>
      </c>
      <c r="H53" s="7">
        <v>0</v>
      </c>
      <c r="I53" s="80"/>
      <c r="J53" s="6" t="s">
        <v>12</v>
      </c>
      <c r="K53" s="7">
        <v>0</v>
      </c>
      <c r="L53" s="80"/>
      <c r="M53" s="6" t="s">
        <v>12</v>
      </c>
      <c r="N53" s="7">
        <f t="shared" si="9"/>
        <v>0</v>
      </c>
      <c r="O53" s="80"/>
      <c r="P53" s="86"/>
      <c r="Q53" s="86"/>
      <c r="R53" s="80"/>
    </row>
    <row r="54" spans="1:18" x14ac:dyDescent="0.2">
      <c r="B54" s="77"/>
      <c r="C54" s="80"/>
      <c r="D54" s="6" t="s">
        <v>13</v>
      </c>
      <c r="E54" s="7">
        <v>1</v>
      </c>
      <c r="F54" s="80"/>
      <c r="G54" s="6" t="s">
        <v>13</v>
      </c>
      <c r="H54" s="7">
        <v>120</v>
      </c>
      <c r="I54" s="80"/>
      <c r="J54" s="6" t="s">
        <v>13</v>
      </c>
      <c r="K54" s="7">
        <v>1</v>
      </c>
      <c r="L54" s="80"/>
      <c r="M54" s="6" t="s">
        <v>13</v>
      </c>
      <c r="N54" s="7">
        <f t="shared" si="9"/>
        <v>0</v>
      </c>
      <c r="O54" s="80"/>
      <c r="P54" s="86"/>
      <c r="Q54" s="86"/>
      <c r="R54" s="80"/>
    </row>
    <row r="55" spans="1:18" ht="15.75" thickBot="1" x14ac:dyDescent="0.25">
      <c r="B55" s="78"/>
      <c r="C55" s="81"/>
      <c r="D55" s="28" t="s">
        <v>14</v>
      </c>
      <c r="E55" s="29">
        <v>546</v>
      </c>
      <c r="F55" s="81"/>
      <c r="G55" s="28" t="s">
        <v>14</v>
      </c>
      <c r="H55" s="29">
        <v>1068</v>
      </c>
      <c r="I55" s="81"/>
      <c r="J55" s="28" t="s">
        <v>14</v>
      </c>
      <c r="K55" s="29">
        <v>546</v>
      </c>
      <c r="L55" s="81"/>
      <c r="M55" s="28" t="s">
        <v>14</v>
      </c>
      <c r="N55" s="29">
        <f t="shared" si="9"/>
        <v>0</v>
      </c>
      <c r="O55" s="81"/>
      <c r="P55" s="87"/>
      <c r="Q55" s="87"/>
      <c r="R55" s="81"/>
    </row>
    <row r="56" spans="1:18" ht="15.75" thickTop="1" x14ac:dyDescent="0.2">
      <c r="B56" s="88" t="s">
        <v>22</v>
      </c>
      <c r="C56" s="89">
        <v>471</v>
      </c>
      <c r="D56" s="32" t="s">
        <v>11</v>
      </c>
      <c r="E56" s="33">
        <v>323</v>
      </c>
      <c r="F56" s="89">
        <f t="shared" ref="F56" si="20">SUM(E56:E59)</f>
        <v>2874</v>
      </c>
      <c r="G56" s="32" t="s">
        <v>11</v>
      </c>
      <c r="H56" s="33">
        <v>2696</v>
      </c>
      <c r="I56" s="89">
        <f t="shared" ref="I56" si="21">SUM(H56:H59)</f>
        <v>25246</v>
      </c>
      <c r="J56" s="32" t="s">
        <v>11</v>
      </c>
      <c r="K56" s="33">
        <v>312</v>
      </c>
      <c r="L56" s="89">
        <f t="shared" ref="L56" si="22">SUM(K56:K59)</f>
        <v>2808</v>
      </c>
      <c r="M56" s="32" t="s">
        <v>11</v>
      </c>
      <c r="N56" s="33">
        <f t="shared" si="9"/>
        <v>11</v>
      </c>
      <c r="O56" s="89">
        <f t="shared" ref="O56" si="23">SUM(N56:N59)</f>
        <v>66</v>
      </c>
      <c r="P56" s="90">
        <v>66</v>
      </c>
      <c r="Q56" s="90">
        <v>195</v>
      </c>
      <c r="R56" s="89">
        <f t="shared" ref="R56" si="24">SUM(P56:Q59)</f>
        <v>261</v>
      </c>
    </row>
    <row r="57" spans="1:18" x14ac:dyDescent="0.2">
      <c r="B57" s="77"/>
      <c r="C57" s="80"/>
      <c r="D57" s="6" t="s">
        <v>12</v>
      </c>
      <c r="E57" s="7">
        <v>228</v>
      </c>
      <c r="F57" s="80"/>
      <c r="G57" s="6" t="s">
        <v>12</v>
      </c>
      <c r="H57" s="7">
        <v>2939</v>
      </c>
      <c r="I57" s="80"/>
      <c r="J57" s="6" t="s">
        <v>12</v>
      </c>
      <c r="K57" s="7">
        <v>224</v>
      </c>
      <c r="L57" s="80"/>
      <c r="M57" s="6" t="s">
        <v>12</v>
      </c>
      <c r="N57" s="7">
        <f t="shared" si="9"/>
        <v>4</v>
      </c>
      <c r="O57" s="80"/>
      <c r="P57" s="86"/>
      <c r="Q57" s="86"/>
      <c r="R57" s="80"/>
    </row>
    <row r="58" spans="1:18" x14ac:dyDescent="0.2">
      <c r="B58" s="77"/>
      <c r="C58" s="80"/>
      <c r="D58" s="6" t="s">
        <v>13</v>
      </c>
      <c r="E58" s="7">
        <v>1163</v>
      </c>
      <c r="F58" s="80"/>
      <c r="G58" s="6" t="s">
        <v>13</v>
      </c>
      <c r="H58" s="7">
        <v>8059</v>
      </c>
      <c r="I58" s="80"/>
      <c r="J58" s="6" t="s">
        <v>13</v>
      </c>
      <c r="K58" s="7">
        <v>1117</v>
      </c>
      <c r="L58" s="80"/>
      <c r="M58" s="6" t="s">
        <v>13</v>
      </c>
      <c r="N58" s="7">
        <f t="shared" si="9"/>
        <v>46</v>
      </c>
      <c r="O58" s="80"/>
      <c r="P58" s="86"/>
      <c r="Q58" s="86"/>
      <c r="R58" s="80"/>
    </row>
    <row r="59" spans="1:18" ht="15.75" thickBot="1" x14ac:dyDescent="0.25">
      <c r="B59" s="78"/>
      <c r="C59" s="81"/>
      <c r="D59" s="28" t="s">
        <v>14</v>
      </c>
      <c r="E59" s="29">
        <v>1160</v>
      </c>
      <c r="F59" s="81"/>
      <c r="G59" s="28" t="s">
        <v>14</v>
      </c>
      <c r="H59" s="29">
        <v>11552</v>
      </c>
      <c r="I59" s="81"/>
      <c r="J59" s="28" t="s">
        <v>14</v>
      </c>
      <c r="K59" s="29">
        <v>1155</v>
      </c>
      <c r="L59" s="81"/>
      <c r="M59" s="28" t="s">
        <v>14</v>
      </c>
      <c r="N59" s="29">
        <f t="shared" si="9"/>
        <v>5</v>
      </c>
      <c r="O59" s="81"/>
      <c r="P59" s="87"/>
      <c r="Q59" s="87"/>
      <c r="R59" s="81"/>
    </row>
    <row r="60" spans="1:18" ht="15.75" thickTop="1" x14ac:dyDescent="0.2">
      <c r="B60" s="88" t="s">
        <v>28</v>
      </c>
      <c r="C60" s="89">
        <v>1</v>
      </c>
      <c r="D60" s="32" t="s">
        <v>11</v>
      </c>
      <c r="E60" s="33">
        <v>43</v>
      </c>
      <c r="F60" s="89">
        <f t="shared" ref="F60" si="25">SUM(E60:E63)</f>
        <v>79</v>
      </c>
      <c r="G60" s="32" t="s">
        <v>11</v>
      </c>
      <c r="H60" s="33">
        <v>1010</v>
      </c>
      <c r="I60" s="89">
        <f t="shared" ref="I60" si="26">SUM(H60:H63)</f>
        <v>2458</v>
      </c>
      <c r="J60" s="32" t="s">
        <v>11</v>
      </c>
      <c r="K60" s="33">
        <v>43</v>
      </c>
      <c r="L60" s="89">
        <f t="shared" ref="L60" si="27">SUM(K60:K63)</f>
        <v>79</v>
      </c>
      <c r="M60" s="32" t="s">
        <v>11</v>
      </c>
      <c r="N60" s="33">
        <f t="shared" si="9"/>
        <v>0</v>
      </c>
      <c r="O60" s="89">
        <f t="shared" ref="O60" si="28">SUM(N60:N63)</f>
        <v>0</v>
      </c>
      <c r="P60" s="90">
        <v>13</v>
      </c>
      <c r="Q60" s="90">
        <v>19</v>
      </c>
      <c r="R60" s="89">
        <f t="shared" ref="R60" si="29">SUM(P60:Q63)</f>
        <v>32</v>
      </c>
    </row>
    <row r="61" spans="1:18" x14ac:dyDescent="0.2">
      <c r="B61" s="77"/>
      <c r="C61" s="80"/>
      <c r="D61" s="6" t="s">
        <v>12</v>
      </c>
      <c r="E61" s="7">
        <v>20</v>
      </c>
      <c r="F61" s="80"/>
      <c r="G61" s="6" t="s">
        <v>12</v>
      </c>
      <c r="H61" s="7">
        <v>328</v>
      </c>
      <c r="I61" s="80"/>
      <c r="J61" s="6" t="s">
        <v>12</v>
      </c>
      <c r="K61" s="7">
        <v>20</v>
      </c>
      <c r="L61" s="80"/>
      <c r="M61" s="6" t="s">
        <v>12</v>
      </c>
      <c r="N61" s="7">
        <f t="shared" si="9"/>
        <v>0</v>
      </c>
      <c r="O61" s="80"/>
      <c r="P61" s="86"/>
      <c r="Q61" s="86"/>
      <c r="R61" s="80"/>
    </row>
    <row r="62" spans="1:18" x14ac:dyDescent="0.2">
      <c r="B62" s="77"/>
      <c r="C62" s="80"/>
      <c r="D62" s="6" t="s">
        <v>13</v>
      </c>
      <c r="E62" s="7">
        <v>16</v>
      </c>
      <c r="F62" s="80"/>
      <c r="G62" s="6" t="s">
        <v>13</v>
      </c>
      <c r="H62" s="7">
        <v>1120</v>
      </c>
      <c r="I62" s="80"/>
      <c r="J62" s="6" t="s">
        <v>13</v>
      </c>
      <c r="K62" s="7">
        <v>16</v>
      </c>
      <c r="L62" s="80"/>
      <c r="M62" s="6" t="s">
        <v>13</v>
      </c>
      <c r="N62" s="7">
        <f t="shared" si="9"/>
        <v>0</v>
      </c>
      <c r="O62" s="80"/>
      <c r="P62" s="86"/>
      <c r="Q62" s="86"/>
      <c r="R62" s="80"/>
    </row>
    <row r="63" spans="1:18" ht="15.75" thickBot="1" x14ac:dyDescent="0.25">
      <c r="B63" s="78"/>
      <c r="C63" s="81"/>
      <c r="D63" s="28" t="s">
        <v>14</v>
      </c>
      <c r="E63" s="29">
        <v>0</v>
      </c>
      <c r="F63" s="81"/>
      <c r="G63" s="28" t="s">
        <v>14</v>
      </c>
      <c r="H63" s="29">
        <v>0</v>
      </c>
      <c r="I63" s="81"/>
      <c r="J63" s="28" t="s">
        <v>14</v>
      </c>
      <c r="K63" s="29">
        <v>0</v>
      </c>
      <c r="L63" s="81"/>
      <c r="M63" s="28" t="s">
        <v>14</v>
      </c>
      <c r="N63" s="29">
        <f t="shared" si="9"/>
        <v>0</v>
      </c>
      <c r="O63" s="81"/>
      <c r="P63" s="87"/>
      <c r="Q63" s="87"/>
      <c r="R63" s="81"/>
    </row>
    <row r="64" spans="1:18" ht="15.75" thickTop="1" x14ac:dyDescent="0.2">
      <c r="B64" s="88" t="s">
        <v>23</v>
      </c>
      <c r="C64" s="89">
        <v>14</v>
      </c>
      <c r="D64" s="32" t="s">
        <v>11</v>
      </c>
      <c r="E64" s="33">
        <v>0</v>
      </c>
      <c r="F64" s="89">
        <f t="shared" ref="F64" si="30">SUM(E64:E67)</f>
        <v>309</v>
      </c>
      <c r="G64" s="32" t="s">
        <v>11</v>
      </c>
      <c r="H64" s="33">
        <v>0</v>
      </c>
      <c r="I64" s="89">
        <f t="shared" ref="I64" si="31">SUM(H64:H67)</f>
        <v>1570</v>
      </c>
      <c r="J64" s="32" t="s">
        <v>11</v>
      </c>
      <c r="K64" s="33">
        <v>0</v>
      </c>
      <c r="L64" s="89">
        <f t="shared" ref="L64" si="32">SUM(K64:K67)</f>
        <v>309</v>
      </c>
      <c r="M64" s="32" t="s">
        <v>11</v>
      </c>
      <c r="N64" s="33">
        <f t="shared" si="9"/>
        <v>0</v>
      </c>
      <c r="O64" s="89">
        <f t="shared" ref="O64" si="33">SUM(N64:N67)</f>
        <v>0</v>
      </c>
      <c r="P64" s="90">
        <v>24</v>
      </c>
      <c r="Q64" s="90">
        <v>48</v>
      </c>
      <c r="R64" s="89">
        <f t="shared" ref="R64" si="34">SUM(P64:Q67)</f>
        <v>72</v>
      </c>
    </row>
    <row r="65" spans="2:18" x14ac:dyDescent="0.2">
      <c r="B65" s="77"/>
      <c r="C65" s="80"/>
      <c r="D65" s="6" t="s">
        <v>12</v>
      </c>
      <c r="E65" s="7">
        <v>74</v>
      </c>
      <c r="F65" s="80"/>
      <c r="G65" s="6" t="s">
        <v>12</v>
      </c>
      <c r="H65" s="7">
        <v>157</v>
      </c>
      <c r="I65" s="80"/>
      <c r="J65" s="6" t="s">
        <v>12</v>
      </c>
      <c r="K65" s="7">
        <v>74</v>
      </c>
      <c r="L65" s="80"/>
      <c r="M65" s="6" t="s">
        <v>12</v>
      </c>
      <c r="N65" s="7">
        <f t="shared" si="9"/>
        <v>0</v>
      </c>
      <c r="O65" s="80"/>
      <c r="P65" s="86"/>
      <c r="Q65" s="86"/>
      <c r="R65" s="80"/>
    </row>
    <row r="66" spans="2:18" x14ac:dyDescent="0.2">
      <c r="B66" s="77"/>
      <c r="C66" s="80"/>
      <c r="D66" s="6" t="s">
        <v>13</v>
      </c>
      <c r="E66" s="7">
        <v>53</v>
      </c>
      <c r="F66" s="80"/>
      <c r="G66" s="6" t="s">
        <v>13</v>
      </c>
      <c r="H66" s="7">
        <v>206</v>
      </c>
      <c r="I66" s="80"/>
      <c r="J66" s="6" t="s">
        <v>13</v>
      </c>
      <c r="K66" s="7">
        <v>53</v>
      </c>
      <c r="L66" s="80"/>
      <c r="M66" s="6" t="s">
        <v>13</v>
      </c>
      <c r="N66" s="7">
        <f t="shared" si="9"/>
        <v>0</v>
      </c>
      <c r="O66" s="80"/>
      <c r="P66" s="86"/>
      <c r="Q66" s="86"/>
      <c r="R66" s="80"/>
    </row>
    <row r="67" spans="2:18" ht="15.75" thickBot="1" x14ac:dyDescent="0.25">
      <c r="B67" s="78"/>
      <c r="C67" s="81"/>
      <c r="D67" s="28" t="s">
        <v>14</v>
      </c>
      <c r="E67" s="29">
        <v>182</v>
      </c>
      <c r="F67" s="81"/>
      <c r="G67" s="28" t="s">
        <v>14</v>
      </c>
      <c r="H67" s="29">
        <v>1207</v>
      </c>
      <c r="I67" s="81"/>
      <c r="J67" s="28" t="s">
        <v>14</v>
      </c>
      <c r="K67" s="29">
        <v>182</v>
      </c>
      <c r="L67" s="81"/>
      <c r="M67" s="28" t="s">
        <v>14</v>
      </c>
      <c r="N67" s="29">
        <f t="shared" si="9"/>
        <v>0</v>
      </c>
      <c r="O67" s="81"/>
      <c r="P67" s="87"/>
      <c r="Q67" s="87"/>
      <c r="R67" s="81"/>
    </row>
    <row r="68" spans="2:18" ht="15.75" thickTop="1" x14ac:dyDescent="0.2">
      <c r="B68" s="88" t="s">
        <v>21</v>
      </c>
      <c r="C68" s="89">
        <v>1</v>
      </c>
      <c r="D68" s="32" t="s">
        <v>11</v>
      </c>
      <c r="E68" s="33">
        <v>0</v>
      </c>
      <c r="F68" s="89">
        <f t="shared" ref="F68" si="35">SUM(E68:E71)</f>
        <v>60</v>
      </c>
      <c r="G68" s="32" t="s">
        <v>11</v>
      </c>
      <c r="H68" s="33">
        <v>0</v>
      </c>
      <c r="I68" s="89">
        <f t="shared" ref="I68" si="36">SUM(H68:H71)</f>
        <v>411</v>
      </c>
      <c r="J68" s="32" t="s">
        <v>11</v>
      </c>
      <c r="K68" s="33">
        <v>0</v>
      </c>
      <c r="L68" s="89">
        <f t="shared" ref="L68" si="37">SUM(K68:K71)</f>
        <v>60</v>
      </c>
      <c r="M68" s="32" t="s">
        <v>11</v>
      </c>
      <c r="N68" s="33">
        <f t="shared" si="9"/>
        <v>0</v>
      </c>
      <c r="O68" s="89">
        <f t="shared" ref="O68" si="38">SUM(N68:N71)</f>
        <v>0</v>
      </c>
      <c r="P68" s="90">
        <v>3</v>
      </c>
      <c r="Q68" s="90">
        <v>9</v>
      </c>
      <c r="R68" s="89">
        <f t="shared" ref="R68" si="39">SUM(P68:Q71)</f>
        <v>12</v>
      </c>
    </row>
    <row r="69" spans="2:18" x14ac:dyDescent="0.2">
      <c r="B69" s="77"/>
      <c r="C69" s="80"/>
      <c r="D69" s="6" t="s">
        <v>12</v>
      </c>
      <c r="E69" s="7">
        <v>0</v>
      </c>
      <c r="F69" s="80"/>
      <c r="G69" s="6" t="s">
        <v>12</v>
      </c>
      <c r="H69" s="7">
        <v>0</v>
      </c>
      <c r="I69" s="80"/>
      <c r="J69" s="6" t="s">
        <v>12</v>
      </c>
      <c r="K69" s="7">
        <v>0</v>
      </c>
      <c r="L69" s="80"/>
      <c r="M69" s="6" t="s">
        <v>12</v>
      </c>
      <c r="N69" s="7">
        <f t="shared" si="9"/>
        <v>0</v>
      </c>
      <c r="O69" s="80"/>
      <c r="P69" s="86"/>
      <c r="Q69" s="86"/>
      <c r="R69" s="80"/>
    </row>
    <row r="70" spans="2:18" x14ac:dyDescent="0.2">
      <c r="B70" s="77"/>
      <c r="C70" s="80"/>
      <c r="D70" s="6" t="s">
        <v>13</v>
      </c>
      <c r="E70" s="7">
        <v>0</v>
      </c>
      <c r="F70" s="80"/>
      <c r="G70" s="6" t="s">
        <v>13</v>
      </c>
      <c r="H70" s="7">
        <v>0</v>
      </c>
      <c r="I70" s="80"/>
      <c r="J70" s="6" t="s">
        <v>13</v>
      </c>
      <c r="K70" s="7">
        <v>0</v>
      </c>
      <c r="L70" s="80"/>
      <c r="M70" s="6" t="s">
        <v>13</v>
      </c>
      <c r="N70" s="7">
        <f t="shared" si="9"/>
        <v>0</v>
      </c>
      <c r="O70" s="80"/>
      <c r="P70" s="86"/>
      <c r="Q70" s="86"/>
      <c r="R70" s="80"/>
    </row>
    <row r="71" spans="2:18" ht="15.75" thickBot="1" x14ac:dyDescent="0.25">
      <c r="B71" s="78"/>
      <c r="C71" s="81"/>
      <c r="D71" s="28" t="s">
        <v>14</v>
      </c>
      <c r="E71" s="29">
        <v>60</v>
      </c>
      <c r="F71" s="81"/>
      <c r="G71" s="28" t="s">
        <v>14</v>
      </c>
      <c r="H71" s="29">
        <v>411</v>
      </c>
      <c r="I71" s="81"/>
      <c r="J71" s="28" t="s">
        <v>14</v>
      </c>
      <c r="K71" s="29">
        <v>60</v>
      </c>
      <c r="L71" s="81"/>
      <c r="M71" s="28" t="s">
        <v>14</v>
      </c>
      <c r="N71" s="29">
        <f t="shared" si="9"/>
        <v>0</v>
      </c>
      <c r="O71" s="81"/>
      <c r="P71" s="87"/>
      <c r="Q71" s="87"/>
      <c r="R71" s="81"/>
    </row>
    <row r="72" spans="2:18" ht="15.75" thickTop="1" x14ac:dyDescent="0.2">
      <c r="B72" s="88" t="s">
        <v>24</v>
      </c>
      <c r="C72" s="89">
        <v>114</v>
      </c>
      <c r="D72" s="32" t="s">
        <v>11</v>
      </c>
      <c r="E72" s="33">
        <v>278</v>
      </c>
      <c r="F72" s="89">
        <f t="shared" ref="F72" si="40">SUM(E72:E75)</f>
        <v>2219</v>
      </c>
      <c r="G72" s="32" t="s">
        <v>11</v>
      </c>
      <c r="H72" s="33">
        <v>1882</v>
      </c>
      <c r="I72" s="89">
        <f t="shared" ref="I72" si="41">SUM(H72:H75)</f>
        <v>17071</v>
      </c>
      <c r="J72" s="32" t="s">
        <v>11</v>
      </c>
      <c r="K72" s="33">
        <v>277</v>
      </c>
      <c r="L72" s="89">
        <f t="shared" ref="L72" si="42">SUM(K72:K75)</f>
        <v>2218</v>
      </c>
      <c r="M72" s="32" t="s">
        <v>11</v>
      </c>
      <c r="N72" s="33">
        <f t="shared" si="9"/>
        <v>1</v>
      </c>
      <c r="O72" s="89">
        <f t="shared" ref="O72" si="43">SUM(N72:N75)</f>
        <v>1</v>
      </c>
      <c r="P72" s="90">
        <v>38</v>
      </c>
      <c r="Q72" s="90">
        <v>84</v>
      </c>
      <c r="R72" s="89">
        <f t="shared" ref="R72" si="44">SUM(P72:Q75)</f>
        <v>122</v>
      </c>
    </row>
    <row r="73" spans="2:18" x14ac:dyDescent="0.2">
      <c r="B73" s="77"/>
      <c r="C73" s="80"/>
      <c r="D73" s="6" t="s">
        <v>12</v>
      </c>
      <c r="E73" s="7">
        <v>56</v>
      </c>
      <c r="F73" s="80"/>
      <c r="G73" s="6" t="s">
        <v>12</v>
      </c>
      <c r="H73" s="7">
        <v>410</v>
      </c>
      <c r="I73" s="80"/>
      <c r="J73" s="6" t="s">
        <v>12</v>
      </c>
      <c r="K73" s="7">
        <v>56</v>
      </c>
      <c r="L73" s="80"/>
      <c r="M73" s="6" t="s">
        <v>12</v>
      </c>
      <c r="N73" s="7">
        <f t="shared" si="9"/>
        <v>0</v>
      </c>
      <c r="O73" s="80"/>
      <c r="P73" s="86"/>
      <c r="Q73" s="86"/>
      <c r="R73" s="80"/>
    </row>
    <row r="74" spans="2:18" x14ac:dyDescent="0.2">
      <c r="B74" s="77"/>
      <c r="C74" s="80"/>
      <c r="D74" s="6" t="s">
        <v>13</v>
      </c>
      <c r="E74" s="7">
        <v>1664</v>
      </c>
      <c r="F74" s="80"/>
      <c r="G74" s="6" t="s">
        <v>13</v>
      </c>
      <c r="H74" s="7">
        <v>13187</v>
      </c>
      <c r="I74" s="80"/>
      <c r="J74" s="6" t="s">
        <v>13</v>
      </c>
      <c r="K74" s="7">
        <v>1664</v>
      </c>
      <c r="L74" s="80"/>
      <c r="M74" s="6" t="s">
        <v>13</v>
      </c>
      <c r="N74" s="7">
        <f t="shared" si="9"/>
        <v>0</v>
      </c>
      <c r="O74" s="80"/>
      <c r="P74" s="86"/>
      <c r="Q74" s="86"/>
      <c r="R74" s="80"/>
    </row>
    <row r="75" spans="2:18" ht="15.75" thickBot="1" x14ac:dyDescent="0.25">
      <c r="B75" s="78"/>
      <c r="C75" s="81"/>
      <c r="D75" s="28" t="s">
        <v>14</v>
      </c>
      <c r="E75" s="29">
        <v>221</v>
      </c>
      <c r="F75" s="81"/>
      <c r="G75" s="28" t="s">
        <v>14</v>
      </c>
      <c r="H75" s="29">
        <v>1592</v>
      </c>
      <c r="I75" s="81"/>
      <c r="J75" s="28" t="s">
        <v>14</v>
      </c>
      <c r="K75" s="29">
        <v>221</v>
      </c>
      <c r="L75" s="81"/>
      <c r="M75" s="28" t="s">
        <v>14</v>
      </c>
      <c r="N75" s="29">
        <f t="shared" si="9"/>
        <v>0</v>
      </c>
      <c r="O75" s="81"/>
      <c r="P75" s="87"/>
      <c r="Q75" s="87"/>
      <c r="R75" s="81"/>
    </row>
    <row r="76" spans="2:18" ht="15.75" thickTop="1" x14ac:dyDescent="0.2">
      <c r="B76" s="88" t="s">
        <v>25</v>
      </c>
      <c r="C76" s="89">
        <v>176</v>
      </c>
      <c r="D76" s="32" t="s">
        <v>11</v>
      </c>
      <c r="E76" s="33">
        <v>28</v>
      </c>
      <c r="F76" s="89">
        <f t="shared" ref="F76" si="45">SUM(E76:E79)</f>
        <v>2182</v>
      </c>
      <c r="G76" s="32" t="s">
        <v>11</v>
      </c>
      <c r="H76" s="33">
        <v>57</v>
      </c>
      <c r="I76" s="89">
        <f t="shared" ref="I76" si="46">SUM(H76:H79)</f>
        <v>17014</v>
      </c>
      <c r="J76" s="32" t="s">
        <v>11</v>
      </c>
      <c r="K76" s="33">
        <v>28</v>
      </c>
      <c r="L76" s="89">
        <f t="shared" ref="L76" si="47">SUM(K76:K79)</f>
        <v>2174</v>
      </c>
      <c r="M76" s="32" t="s">
        <v>11</v>
      </c>
      <c r="N76" s="33">
        <f t="shared" si="9"/>
        <v>0</v>
      </c>
      <c r="O76" s="89">
        <f t="shared" ref="O76" si="48">SUM(N76:N79)</f>
        <v>8</v>
      </c>
      <c r="P76" s="90">
        <v>34</v>
      </c>
      <c r="Q76" s="90">
        <v>105</v>
      </c>
      <c r="R76" s="89">
        <f t="shared" ref="R76" si="49">SUM(P76:Q79)</f>
        <v>139</v>
      </c>
    </row>
    <row r="77" spans="2:18" x14ac:dyDescent="0.2">
      <c r="B77" s="77"/>
      <c r="C77" s="80"/>
      <c r="D77" s="6" t="s">
        <v>12</v>
      </c>
      <c r="E77" s="7">
        <v>30</v>
      </c>
      <c r="F77" s="80"/>
      <c r="G77" s="6" t="s">
        <v>12</v>
      </c>
      <c r="H77" s="7">
        <v>280</v>
      </c>
      <c r="I77" s="80"/>
      <c r="J77" s="6" t="s">
        <v>12</v>
      </c>
      <c r="K77" s="7">
        <v>30</v>
      </c>
      <c r="L77" s="80"/>
      <c r="M77" s="6" t="s">
        <v>12</v>
      </c>
      <c r="N77" s="7">
        <f t="shared" si="9"/>
        <v>0</v>
      </c>
      <c r="O77" s="80"/>
      <c r="P77" s="86"/>
      <c r="Q77" s="86"/>
      <c r="R77" s="80"/>
    </row>
    <row r="78" spans="2:18" x14ac:dyDescent="0.2">
      <c r="B78" s="77"/>
      <c r="C78" s="80"/>
      <c r="D78" s="6" t="s">
        <v>13</v>
      </c>
      <c r="E78" s="7">
        <v>1819</v>
      </c>
      <c r="F78" s="80"/>
      <c r="G78" s="6" t="s">
        <v>13</v>
      </c>
      <c r="H78" s="7">
        <v>12709</v>
      </c>
      <c r="I78" s="80"/>
      <c r="J78" s="6" t="s">
        <v>13</v>
      </c>
      <c r="K78" s="7">
        <v>1818</v>
      </c>
      <c r="L78" s="80"/>
      <c r="M78" s="6" t="s">
        <v>13</v>
      </c>
      <c r="N78" s="7">
        <f t="shared" si="9"/>
        <v>1</v>
      </c>
      <c r="O78" s="80"/>
      <c r="P78" s="86"/>
      <c r="Q78" s="86"/>
      <c r="R78" s="80"/>
    </row>
    <row r="79" spans="2:18" ht="15.75" thickBot="1" x14ac:dyDescent="0.25">
      <c r="B79" s="78"/>
      <c r="C79" s="81"/>
      <c r="D79" s="28" t="s">
        <v>14</v>
      </c>
      <c r="E79" s="29">
        <v>305</v>
      </c>
      <c r="F79" s="81"/>
      <c r="G79" s="28" t="s">
        <v>14</v>
      </c>
      <c r="H79" s="29">
        <v>3968</v>
      </c>
      <c r="I79" s="81"/>
      <c r="J79" s="28" t="s">
        <v>14</v>
      </c>
      <c r="K79" s="29">
        <v>298</v>
      </c>
      <c r="L79" s="81"/>
      <c r="M79" s="28" t="s">
        <v>14</v>
      </c>
      <c r="N79" s="29">
        <f t="shared" si="9"/>
        <v>7</v>
      </c>
      <c r="O79" s="81"/>
      <c r="P79" s="87"/>
      <c r="Q79" s="87"/>
      <c r="R79" s="81"/>
    </row>
    <row r="80" spans="2:18" ht="15.75" thickTop="1" x14ac:dyDescent="0.2">
      <c r="B80" s="88" t="s">
        <v>19</v>
      </c>
      <c r="C80" s="89">
        <v>2</v>
      </c>
      <c r="D80" s="32" t="s">
        <v>11</v>
      </c>
      <c r="E80" s="33">
        <v>0</v>
      </c>
      <c r="F80" s="89">
        <f t="shared" ref="F80" si="50">SUM(E80:E83)</f>
        <v>15</v>
      </c>
      <c r="G80" s="32" t="s">
        <v>11</v>
      </c>
      <c r="H80" s="33">
        <v>0</v>
      </c>
      <c r="I80" s="89">
        <f t="shared" ref="I80" si="51">SUM(H80:H83)</f>
        <v>126</v>
      </c>
      <c r="J80" s="32" t="s">
        <v>11</v>
      </c>
      <c r="K80" s="33">
        <v>0</v>
      </c>
      <c r="L80" s="89">
        <f t="shared" ref="L80" si="52">SUM(K80:K83)</f>
        <v>15</v>
      </c>
      <c r="M80" s="32" t="s">
        <v>11</v>
      </c>
      <c r="N80" s="33">
        <f t="shared" si="9"/>
        <v>0</v>
      </c>
      <c r="O80" s="89">
        <f t="shared" ref="O80" si="53">SUM(N80:N83)</f>
        <v>0</v>
      </c>
      <c r="P80" s="90">
        <v>0</v>
      </c>
      <c r="Q80" s="90">
        <v>0</v>
      </c>
      <c r="R80" s="89">
        <f t="shared" ref="R80" si="54">SUM(P80:Q83)</f>
        <v>0</v>
      </c>
    </row>
    <row r="81" spans="2:18" x14ac:dyDescent="0.2">
      <c r="B81" s="77"/>
      <c r="C81" s="80"/>
      <c r="D81" s="6" t="s">
        <v>12</v>
      </c>
      <c r="E81" s="7">
        <v>0</v>
      </c>
      <c r="F81" s="80"/>
      <c r="G81" s="6" t="s">
        <v>12</v>
      </c>
      <c r="H81" s="7">
        <v>0</v>
      </c>
      <c r="I81" s="80"/>
      <c r="J81" s="6" t="s">
        <v>12</v>
      </c>
      <c r="K81" s="7">
        <v>0</v>
      </c>
      <c r="L81" s="80"/>
      <c r="M81" s="6" t="s">
        <v>12</v>
      </c>
      <c r="N81" s="7">
        <f t="shared" si="9"/>
        <v>0</v>
      </c>
      <c r="O81" s="80"/>
      <c r="P81" s="86"/>
      <c r="Q81" s="86"/>
      <c r="R81" s="80"/>
    </row>
    <row r="82" spans="2:18" x14ac:dyDescent="0.2">
      <c r="B82" s="77"/>
      <c r="C82" s="80"/>
      <c r="D82" s="6" t="s">
        <v>13</v>
      </c>
      <c r="E82" s="7">
        <v>9</v>
      </c>
      <c r="F82" s="80"/>
      <c r="G82" s="6" t="s">
        <v>13</v>
      </c>
      <c r="H82" s="7">
        <v>53</v>
      </c>
      <c r="I82" s="80"/>
      <c r="J82" s="6" t="s">
        <v>13</v>
      </c>
      <c r="K82" s="7">
        <v>9</v>
      </c>
      <c r="L82" s="80"/>
      <c r="M82" s="6" t="s">
        <v>13</v>
      </c>
      <c r="N82" s="7">
        <f t="shared" si="9"/>
        <v>0</v>
      </c>
      <c r="O82" s="80"/>
      <c r="P82" s="86"/>
      <c r="Q82" s="86"/>
      <c r="R82" s="80"/>
    </row>
    <row r="83" spans="2:18" ht="15.75" thickBot="1" x14ac:dyDescent="0.25">
      <c r="B83" s="78"/>
      <c r="C83" s="81"/>
      <c r="D83" s="28" t="s">
        <v>14</v>
      </c>
      <c r="E83" s="29">
        <v>6</v>
      </c>
      <c r="F83" s="81"/>
      <c r="G83" s="28" t="s">
        <v>14</v>
      </c>
      <c r="H83" s="29">
        <v>73</v>
      </c>
      <c r="I83" s="81"/>
      <c r="J83" s="28" t="s">
        <v>14</v>
      </c>
      <c r="K83" s="29">
        <v>6</v>
      </c>
      <c r="L83" s="81"/>
      <c r="M83" s="28" t="s">
        <v>14</v>
      </c>
      <c r="N83" s="29">
        <f t="shared" si="9"/>
        <v>0</v>
      </c>
      <c r="O83" s="81"/>
      <c r="P83" s="87"/>
      <c r="Q83" s="87"/>
      <c r="R83" s="81"/>
    </row>
    <row r="84" spans="2:18" ht="15.75" thickTop="1" x14ac:dyDescent="0.2">
      <c r="B84" s="88" t="s">
        <v>26</v>
      </c>
      <c r="C84" s="89">
        <v>57</v>
      </c>
      <c r="D84" s="32" t="s">
        <v>11</v>
      </c>
      <c r="E84" s="33">
        <v>0</v>
      </c>
      <c r="F84" s="89">
        <f t="shared" ref="F84" si="55">SUM(E84:E87)</f>
        <v>1394</v>
      </c>
      <c r="G84" s="32" t="s">
        <v>11</v>
      </c>
      <c r="H84" s="33">
        <v>0</v>
      </c>
      <c r="I84" s="89">
        <f t="shared" ref="I84" si="56">SUM(H84:H87)</f>
        <v>7247</v>
      </c>
      <c r="J84" s="32" t="s">
        <v>11</v>
      </c>
      <c r="K84" s="33">
        <v>0</v>
      </c>
      <c r="L84" s="89">
        <f t="shared" ref="L84" si="57">SUM(K84:K87)</f>
        <v>1380</v>
      </c>
      <c r="M84" s="32" t="s">
        <v>11</v>
      </c>
      <c r="N84" s="33">
        <f t="shared" si="9"/>
        <v>0</v>
      </c>
      <c r="O84" s="89">
        <f t="shared" ref="O84" si="58">SUM(N84:N87)</f>
        <v>14</v>
      </c>
      <c r="P84" s="90">
        <v>27</v>
      </c>
      <c r="Q84" s="90">
        <v>104</v>
      </c>
      <c r="R84" s="89">
        <f t="shared" ref="R84" si="59">SUM(P84:Q87)</f>
        <v>131</v>
      </c>
    </row>
    <row r="85" spans="2:18" x14ac:dyDescent="0.2">
      <c r="B85" s="77"/>
      <c r="C85" s="80"/>
      <c r="D85" s="6" t="s">
        <v>12</v>
      </c>
      <c r="E85" s="7">
        <v>0</v>
      </c>
      <c r="F85" s="80"/>
      <c r="G85" s="6" t="s">
        <v>12</v>
      </c>
      <c r="H85" s="7">
        <v>0</v>
      </c>
      <c r="I85" s="80"/>
      <c r="J85" s="6" t="s">
        <v>12</v>
      </c>
      <c r="K85" s="7">
        <v>0</v>
      </c>
      <c r="L85" s="80"/>
      <c r="M85" s="6" t="s">
        <v>12</v>
      </c>
      <c r="N85" s="7">
        <f t="shared" si="9"/>
        <v>0</v>
      </c>
      <c r="O85" s="80"/>
      <c r="P85" s="86"/>
      <c r="Q85" s="86"/>
      <c r="R85" s="80"/>
    </row>
    <row r="86" spans="2:18" x14ac:dyDescent="0.2">
      <c r="B86" s="77"/>
      <c r="C86" s="80"/>
      <c r="D86" s="6" t="s">
        <v>13</v>
      </c>
      <c r="E86" s="7">
        <v>157</v>
      </c>
      <c r="F86" s="80"/>
      <c r="G86" s="6" t="s">
        <v>13</v>
      </c>
      <c r="H86" s="7">
        <v>830</v>
      </c>
      <c r="I86" s="80"/>
      <c r="J86" s="6" t="s">
        <v>13</v>
      </c>
      <c r="K86" s="7">
        <v>157</v>
      </c>
      <c r="L86" s="80"/>
      <c r="M86" s="6" t="s">
        <v>13</v>
      </c>
      <c r="N86" s="7">
        <f t="shared" si="9"/>
        <v>0</v>
      </c>
      <c r="O86" s="80"/>
      <c r="P86" s="86"/>
      <c r="Q86" s="86"/>
      <c r="R86" s="80"/>
    </row>
    <row r="87" spans="2:18" ht="15.75" thickBot="1" x14ac:dyDescent="0.25">
      <c r="B87" s="78"/>
      <c r="C87" s="81"/>
      <c r="D87" s="28" t="s">
        <v>14</v>
      </c>
      <c r="E87" s="29">
        <v>1237</v>
      </c>
      <c r="F87" s="81"/>
      <c r="G87" s="28" t="s">
        <v>14</v>
      </c>
      <c r="H87" s="29">
        <v>6417</v>
      </c>
      <c r="I87" s="81"/>
      <c r="J87" s="28" t="s">
        <v>14</v>
      </c>
      <c r="K87" s="29">
        <v>1223</v>
      </c>
      <c r="L87" s="81"/>
      <c r="M87" s="28" t="s">
        <v>14</v>
      </c>
      <c r="N87" s="29">
        <f t="shared" si="9"/>
        <v>14</v>
      </c>
      <c r="O87" s="81"/>
      <c r="P87" s="87"/>
      <c r="Q87" s="87"/>
      <c r="R87" s="81"/>
    </row>
    <row r="88" spans="2:18" ht="15.75" thickTop="1" x14ac:dyDescent="0.2">
      <c r="B88" s="77" t="s">
        <v>31</v>
      </c>
      <c r="C88" s="80">
        <v>30</v>
      </c>
      <c r="D88" s="26" t="s">
        <v>11</v>
      </c>
      <c r="E88" s="27">
        <v>0</v>
      </c>
      <c r="F88" s="80">
        <f t="shared" ref="F88" si="60">SUM(E88:E91)</f>
        <v>553</v>
      </c>
      <c r="G88" s="26" t="s">
        <v>11</v>
      </c>
      <c r="H88" s="27">
        <v>0</v>
      </c>
      <c r="I88" s="80">
        <f t="shared" ref="I88" si="61">SUM(H88:H91)</f>
        <v>11843</v>
      </c>
      <c r="J88" s="26" t="s">
        <v>11</v>
      </c>
      <c r="K88" s="27">
        <v>0</v>
      </c>
      <c r="L88" s="80">
        <f t="shared" ref="L88" si="62">SUM(K88:K91)</f>
        <v>553</v>
      </c>
      <c r="M88" s="26" t="s">
        <v>11</v>
      </c>
      <c r="N88" s="27">
        <f t="shared" si="9"/>
        <v>0</v>
      </c>
      <c r="O88" s="80">
        <f t="shared" ref="O88" si="63">SUM(N88:N91)</f>
        <v>0</v>
      </c>
      <c r="P88" s="86">
        <v>12</v>
      </c>
      <c r="Q88" s="86">
        <v>37</v>
      </c>
      <c r="R88" s="80">
        <f t="shared" ref="R88" si="64">SUM(P88:Q91)</f>
        <v>49</v>
      </c>
    </row>
    <row r="89" spans="2:18" x14ac:dyDescent="0.2">
      <c r="B89" s="77"/>
      <c r="C89" s="80"/>
      <c r="D89" s="6" t="s">
        <v>12</v>
      </c>
      <c r="E89" s="7">
        <v>0</v>
      </c>
      <c r="F89" s="80"/>
      <c r="G89" s="6" t="s">
        <v>12</v>
      </c>
      <c r="H89" s="7">
        <v>0</v>
      </c>
      <c r="I89" s="80"/>
      <c r="J89" s="6" t="s">
        <v>12</v>
      </c>
      <c r="K89" s="7">
        <v>0</v>
      </c>
      <c r="L89" s="80"/>
      <c r="M89" s="6" t="s">
        <v>12</v>
      </c>
      <c r="N89" s="7">
        <f t="shared" si="9"/>
        <v>0</v>
      </c>
      <c r="O89" s="80"/>
      <c r="P89" s="86"/>
      <c r="Q89" s="86"/>
      <c r="R89" s="80"/>
    </row>
    <row r="90" spans="2:18" x14ac:dyDescent="0.2">
      <c r="B90" s="77"/>
      <c r="C90" s="80"/>
      <c r="D90" s="6" t="s">
        <v>13</v>
      </c>
      <c r="E90" s="7">
        <v>496</v>
      </c>
      <c r="F90" s="80"/>
      <c r="G90" s="6" t="s">
        <v>13</v>
      </c>
      <c r="H90" s="7">
        <v>11093</v>
      </c>
      <c r="I90" s="80"/>
      <c r="J90" s="6" t="s">
        <v>13</v>
      </c>
      <c r="K90" s="7">
        <v>496</v>
      </c>
      <c r="L90" s="80"/>
      <c r="M90" s="6" t="s">
        <v>13</v>
      </c>
      <c r="N90" s="7">
        <f t="shared" si="9"/>
        <v>0</v>
      </c>
      <c r="O90" s="80"/>
      <c r="P90" s="86"/>
      <c r="Q90" s="86"/>
      <c r="R90" s="80"/>
    </row>
    <row r="91" spans="2:18" ht="15.75" thickBot="1" x14ac:dyDescent="0.25">
      <c r="B91" s="78"/>
      <c r="C91" s="81"/>
      <c r="D91" s="28" t="s">
        <v>14</v>
      </c>
      <c r="E91" s="29">
        <v>57</v>
      </c>
      <c r="F91" s="81"/>
      <c r="G91" s="28" t="s">
        <v>14</v>
      </c>
      <c r="H91" s="29">
        <v>750</v>
      </c>
      <c r="I91" s="81"/>
      <c r="J91" s="28" t="s">
        <v>14</v>
      </c>
      <c r="K91" s="29">
        <v>57</v>
      </c>
      <c r="L91" s="81"/>
      <c r="M91" s="28" t="s">
        <v>14</v>
      </c>
      <c r="N91" s="29">
        <f t="shared" si="9"/>
        <v>0</v>
      </c>
      <c r="O91" s="81"/>
      <c r="P91" s="87"/>
      <c r="Q91" s="87"/>
      <c r="R91" s="81"/>
    </row>
    <row r="92" spans="2:18" s="5" customFormat="1" ht="20.100000000000001" customHeight="1" thickTop="1" x14ac:dyDescent="0.2">
      <c r="B92" s="99" t="s">
        <v>32</v>
      </c>
      <c r="C92" s="102">
        <f>SUM(C44:C91)</f>
        <v>881</v>
      </c>
      <c r="D92" s="17" t="s">
        <v>11</v>
      </c>
      <c r="E92" s="18">
        <f>SUMIF(D44:D91,"=ΠΕ",E44:E91)</f>
        <v>675</v>
      </c>
      <c r="F92" s="102">
        <f>SUM(E92:E95)</f>
        <v>10286</v>
      </c>
      <c r="G92" s="17" t="s">
        <v>11</v>
      </c>
      <c r="H92" s="18">
        <f>SUMIF(G44:G91,"=ΠΕ",H44:H91)</f>
        <v>5758</v>
      </c>
      <c r="I92" s="102">
        <f>SUM(H92:H95)</f>
        <v>84907</v>
      </c>
      <c r="J92" s="17" t="s">
        <v>11</v>
      </c>
      <c r="K92" s="18">
        <f>SUMIF(J44:J91,"=ΠΕ",K44:K91)</f>
        <v>663</v>
      </c>
      <c r="L92" s="102">
        <f>SUM(K92:K95)</f>
        <v>10197</v>
      </c>
      <c r="M92" s="17" t="s">
        <v>11</v>
      </c>
      <c r="N92" s="18">
        <f>SUMIF(M44:M91,"=ΠΕ",N44:N91)</f>
        <v>12</v>
      </c>
      <c r="O92" s="94">
        <f>SUM(N92:N95)</f>
        <v>89</v>
      </c>
      <c r="P92" s="94">
        <f>SUM(P44:P91)</f>
        <v>225</v>
      </c>
      <c r="Q92" s="94">
        <f t="shared" ref="Q92:R92" si="65">SUM(Q44:Q91)</f>
        <v>652</v>
      </c>
      <c r="R92" s="94">
        <f t="shared" si="65"/>
        <v>877</v>
      </c>
    </row>
    <row r="93" spans="2:18" s="5" customFormat="1" ht="20.100000000000001" customHeight="1" x14ac:dyDescent="0.2">
      <c r="B93" s="100"/>
      <c r="C93" s="103"/>
      <c r="D93" s="19" t="s">
        <v>12</v>
      </c>
      <c r="E93" s="20">
        <f>SUMIF(D44:D91,"=ΤΕ",E44:E91)</f>
        <v>412</v>
      </c>
      <c r="F93" s="103"/>
      <c r="G93" s="19" t="s">
        <v>12</v>
      </c>
      <c r="H93" s="20">
        <f>SUMIF(G44:G91,"=ΤΕ",H44:H91)</f>
        <v>4175</v>
      </c>
      <c r="I93" s="103"/>
      <c r="J93" s="19" t="s">
        <v>12</v>
      </c>
      <c r="K93" s="20">
        <f>SUMIF(J44:J91,"=ΤΕ",K44:K91)</f>
        <v>408</v>
      </c>
      <c r="L93" s="103"/>
      <c r="M93" s="19" t="s">
        <v>12</v>
      </c>
      <c r="N93" s="20">
        <f>SUMIF(M44:M91,"=ΤΕ",N44:N91)</f>
        <v>4</v>
      </c>
      <c r="O93" s="95"/>
      <c r="P93" s="95"/>
      <c r="Q93" s="95"/>
      <c r="R93" s="95"/>
    </row>
    <row r="94" spans="2:18" s="5" customFormat="1" ht="20.100000000000001" customHeight="1" x14ac:dyDescent="0.2">
      <c r="B94" s="100"/>
      <c r="C94" s="103"/>
      <c r="D94" s="19" t="s">
        <v>13</v>
      </c>
      <c r="E94" s="20">
        <f>SUMIF(D44:D91,"=ΔΕ",E44:E91)</f>
        <v>5387</v>
      </c>
      <c r="F94" s="103"/>
      <c r="G94" s="19" t="s">
        <v>13</v>
      </c>
      <c r="H94" s="20">
        <f>SUMIF(G44:G91,"=ΔΕ",H44:H91)</f>
        <v>47802</v>
      </c>
      <c r="I94" s="103"/>
      <c r="J94" s="19" t="s">
        <v>13</v>
      </c>
      <c r="K94" s="20">
        <f>SUMIF(J44:J91,"=ΔΕ",K44:K91)</f>
        <v>5340</v>
      </c>
      <c r="L94" s="103"/>
      <c r="M94" s="19" t="s">
        <v>13</v>
      </c>
      <c r="N94" s="20">
        <f>SUMIF(M44:M91,"=ΔΕ",N44:N91)</f>
        <v>47</v>
      </c>
      <c r="O94" s="95"/>
      <c r="P94" s="95"/>
      <c r="Q94" s="95"/>
      <c r="R94" s="95"/>
    </row>
    <row r="95" spans="2:18" s="5" customFormat="1" ht="20.100000000000001" customHeight="1" thickBot="1" x14ac:dyDescent="0.25">
      <c r="B95" s="101"/>
      <c r="C95" s="104"/>
      <c r="D95" s="21" t="s">
        <v>14</v>
      </c>
      <c r="E95" s="22">
        <f>SUMIF(D44:D91,"=ΥΕ",E44:E91)</f>
        <v>3812</v>
      </c>
      <c r="F95" s="104"/>
      <c r="G95" s="21" t="s">
        <v>14</v>
      </c>
      <c r="H95" s="22">
        <f>SUMIF(G44:G91,"=ΥΕ",H44:H91)</f>
        <v>27172</v>
      </c>
      <c r="I95" s="104"/>
      <c r="J95" s="21" t="s">
        <v>14</v>
      </c>
      <c r="K95" s="22">
        <f>SUMIF(J44:J91,"=ΥΕ",K44:K91)</f>
        <v>3786</v>
      </c>
      <c r="L95" s="104"/>
      <c r="M95" s="21" t="s">
        <v>14</v>
      </c>
      <c r="N95" s="22">
        <f>SUMIF(M44:M91,"=ΥΕ",N44:N91)</f>
        <v>26</v>
      </c>
      <c r="O95" s="96"/>
      <c r="P95" s="96"/>
      <c r="Q95" s="96"/>
      <c r="R95" s="96"/>
    </row>
    <row r="96" spans="2:18" s="8" customFormat="1" ht="20.100000000000001" customHeight="1" thickTop="1" x14ac:dyDescent="0.2">
      <c r="B96" s="97" t="s">
        <v>15</v>
      </c>
      <c r="C96" s="91">
        <f>SUM(C92,C39)</f>
        <v>1419</v>
      </c>
      <c r="D96" s="17" t="s">
        <v>11</v>
      </c>
      <c r="E96" s="23">
        <f>SUM(E92,E39)</f>
        <v>1378</v>
      </c>
      <c r="F96" s="91">
        <f>SUM(F92,F39)</f>
        <v>15312</v>
      </c>
      <c r="G96" s="17" t="s">
        <v>11</v>
      </c>
      <c r="H96" s="23">
        <f>SUM(H92,H39)</f>
        <v>15696</v>
      </c>
      <c r="I96" s="91">
        <f>SUM(I92,I39)</f>
        <v>134958</v>
      </c>
      <c r="J96" s="17" t="s">
        <v>11</v>
      </c>
      <c r="K96" s="23">
        <f>SUM(K92,K39)</f>
        <v>1362</v>
      </c>
      <c r="L96" s="91">
        <f>SUM(L92,L39)</f>
        <v>15150</v>
      </c>
      <c r="M96" s="17" t="s">
        <v>11</v>
      </c>
      <c r="N96" s="23">
        <f>SUM(N92,N39)</f>
        <v>16</v>
      </c>
      <c r="O96" s="91">
        <f>SUM(O92,O39)</f>
        <v>162</v>
      </c>
      <c r="P96" s="91">
        <f>SUM(P92,P39)</f>
        <v>371</v>
      </c>
      <c r="Q96" s="91">
        <f>SUM(Q92,Q39)</f>
        <v>1157</v>
      </c>
      <c r="R96" s="91">
        <f>SUM(R92,R39)</f>
        <v>1528</v>
      </c>
    </row>
    <row r="97" spans="2:18" s="8" customFormat="1" ht="20.100000000000001" customHeight="1" x14ac:dyDescent="0.2">
      <c r="B97" s="98"/>
      <c r="C97" s="92"/>
      <c r="D97" s="19" t="s">
        <v>12</v>
      </c>
      <c r="E97" s="24">
        <f>SUM(E93,E40)</f>
        <v>692</v>
      </c>
      <c r="F97" s="92"/>
      <c r="G97" s="19" t="s">
        <v>12</v>
      </c>
      <c r="H97" s="24">
        <f>SUM(H93,H40)</f>
        <v>9555</v>
      </c>
      <c r="I97" s="92"/>
      <c r="J97" s="19" t="s">
        <v>12</v>
      </c>
      <c r="K97" s="24">
        <f>SUM(K93,K40)</f>
        <v>682</v>
      </c>
      <c r="L97" s="92"/>
      <c r="M97" s="19" t="s">
        <v>12</v>
      </c>
      <c r="N97" s="24">
        <f>SUM(N93,N40)</f>
        <v>10</v>
      </c>
      <c r="O97" s="92"/>
      <c r="P97" s="92"/>
      <c r="Q97" s="92"/>
      <c r="R97" s="92"/>
    </row>
    <row r="98" spans="2:18" s="8" customFormat="1" ht="20.100000000000001" customHeight="1" x14ac:dyDescent="0.2">
      <c r="B98" s="98"/>
      <c r="C98" s="92"/>
      <c r="D98" s="19" t="s">
        <v>13</v>
      </c>
      <c r="E98" s="24">
        <f>SUM(E94,E41)</f>
        <v>7055</v>
      </c>
      <c r="F98" s="92"/>
      <c r="G98" s="19" t="s">
        <v>13</v>
      </c>
      <c r="H98" s="24">
        <f>SUM(H94,H41)</f>
        <v>60976</v>
      </c>
      <c r="I98" s="92"/>
      <c r="J98" s="19" t="s">
        <v>13</v>
      </c>
      <c r="K98" s="24">
        <f>SUM(K94,K41)</f>
        <v>6971</v>
      </c>
      <c r="L98" s="92"/>
      <c r="M98" s="19" t="s">
        <v>13</v>
      </c>
      <c r="N98" s="24">
        <f>SUM(N94,N41)</f>
        <v>84</v>
      </c>
      <c r="O98" s="92"/>
      <c r="P98" s="92"/>
      <c r="Q98" s="92"/>
      <c r="R98" s="92"/>
    </row>
    <row r="99" spans="2:18" s="8" customFormat="1" ht="20.100000000000001" customHeight="1" thickBot="1" x14ac:dyDescent="0.25">
      <c r="B99" s="98"/>
      <c r="C99" s="93"/>
      <c r="D99" s="21" t="s">
        <v>14</v>
      </c>
      <c r="E99" s="25">
        <f>SUM(E95,E42)</f>
        <v>6187</v>
      </c>
      <c r="F99" s="93"/>
      <c r="G99" s="21" t="s">
        <v>14</v>
      </c>
      <c r="H99" s="25">
        <f>SUM(H95,H42)</f>
        <v>48731</v>
      </c>
      <c r="I99" s="93"/>
      <c r="J99" s="21" t="s">
        <v>14</v>
      </c>
      <c r="K99" s="25">
        <f>SUM(K95,K42)</f>
        <v>6135</v>
      </c>
      <c r="L99" s="93"/>
      <c r="M99" s="21" t="s">
        <v>14</v>
      </c>
      <c r="N99" s="25">
        <f>SUM(N95,N42)</f>
        <v>52</v>
      </c>
      <c r="O99" s="93"/>
      <c r="P99" s="93"/>
      <c r="Q99" s="93"/>
      <c r="R99" s="93"/>
    </row>
    <row r="100" spans="2:18" ht="15.75" thickTop="1" x14ac:dyDescent="0.2"/>
  </sheetData>
  <mergeCells count="222">
    <mergeCell ref="Q96:Q99"/>
    <mergeCell ref="R96:R99"/>
    <mergeCell ref="P92:P95"/>
    <mergeCell ref="Q92:Q95"/>
    <mergeCell ref="R92:R95"/>
    <mergeCell ref="B96:B99"/>
    <mergeCell ref="C96:C99"/>
    <mergeCell ref="F96:F99"/>
    <mergeCell ref="I96:I99"/>
    <mergeCell ref="L96:L99"/>
    <mergeCell ref="O96:O99"/>
    <mergeCell ref="P96:P99"/>
    <mergeCell ref="B92:B95"/>
    <mergeCell ref="C92:C95"/>
    <mergeCell ref="F92:F95"/>
    <mergeCell ref="I92:I95"/>
    <mergeCell ref="L92:L95"/>
    <mergeCell ref="O92:O95"/>
    <mergeCell ref="B88:B91"/>
    <mergeCell ref="C88:C91"/>
    <mergeCell ref="F88:F91"/>
    <mergeCell ref="I88:I91"/>
    <mergeCell ref="L88:L91"/>
    <mergeCell ref="O88:O91"/>
    <mergeCell ref="P88:P91"/>
    <mergeCell ref="Q88:Q91"/>
    <mergeCell ref="R88:R91"/>
    <mergeCell ref="B84:B87"/>
    <mergeCell ref="C84:C87"/>
    <mergeCell ref="F84:F87"/>
    <mergeCell ref="I84:I87"/>
    <mergeCell ref="L84:L87"/>
    <mergeCell ref="O84:O87"/>
    <mergeCell ref="P84:P87"/>
    <mergeCell ref="Q84:Q87"/>
    <mergeCell ref="R84:R87"/>
    <mergeCell ref="P76:P79"/>
    <mergeCell ref="Q76:Q79"/>
    <mergeCell ref="R76:R79"/>
    <mergeCell ref="B80:B83"/>
    <mergeCell ref="C80:C83"/>
    <mergeCell ref="F80:F83"/>
    <mergeCell ref="I80:I83"/>
    <mergeCell ref="L80:L83"/>
    <mergeCell ref="O80:O83"/>
    <mergeCell ref="P80:P83"/>
    <mergeCell ref="B76:B79"/>
    <mergeCell ref="C76:C79"/>
    <mergeCell ref="F76:F79"/>
    <mergeCell ref="I76:I79"/>
    <mergeCell ref="L76:L79"/>
    <mergeCell ref="O76:O79"/>
    <mergeCell ref="Q80:Q83"/>
    <mergeCell ref="R80:R83"/>
    <mergeCell ref="B72:B75"/>
    <mergeCell ref="C72:C75"/>
    <mergeCell ref="F72:F75"/>
    <mergeCell ref="I72:I75"/>
    <mergeCell ref="L72:L75"/>
    <mergeCell ref="O72:O75"/>
    <mergeCell ref="P72:P75"/>
    <mergeCell ref="Q72:Q75"/>
    <mergeCell ref="R72:R75"/>
    <mergeCell ref="B68:B71"/>
    <mergeCell ref="C68:C71"/>
    <mergeCell ref="F68:F71"/>
    <mergeCell ref="I68:I71"/>
    <mergeCell ref="L68:L71"/>
    <mergeCell ref="O68:O71"/>
    <mergeCell ref="P68:P71"/>
    <mergeCell ref="Q68:Q71"/>
    <mergeCell ref="R68:R71"/>
    <mergeCell ref="P60:P63"/>
    <mergeCell ref="Q60:Q63"/>
    <mergeCell ref="R60:R63"/>
    <mergeCell ref="B64:B67"/>
    <mergeCell ref="C64:C67"/>
    <mergeCell ref="F64:F67"/>
    <mergeCell ref="I64:I67"/>
    <mergeCell ref="L64:L67"/>
    <mergeCell ref="O64:O67"/>
    <mergeCell ref="P64:P67"/>
    <mergeCell ref="B60:B63"/>
    <mergeCell ref="C60:C63"/>
    <mergeCell ref="F60:F63"/>
    <mergeCell ref="I60:I63"/>
    <mergeCell ref="L60:L63"/>
    <mergeCell ref="O60:O63"/>
    <mergeCell ref="Q64:Q67"/>
    <mergeCell ref="R64:R67"/>
    <mergeCell ref="B56:B59"/>
    <mergeCell ref="C56:C59"/>
    <mergeCell ref="F56:F59"/>
    <mergeCell ref="I56:I59"/>
    <mergeCell ref="L56:L59"/>
    <mergeCell ref="O56:O59"/>
    <mergeCell ref="P56:P59"/>
    <mergeCell ref="Q56:Q59"/>
    <mergeCell ref="R56:R59"/>
    <mergeCell ref="B52:B55"/>
    <mergeCell ref="C52:C55"/>
    <mergeCell ref="F52:F55"/>
    <mergeCell ref="I52:I55"/>
    <mergeCell ref="L52:L55"/>
    <mergeCell ref="O52:O55"/>
    <mergeCell ref="P52:P55"/>
    <mergeCell ref="Q52:Q55"/>
    <mergeCell ref="R52:R55"/>
    <mergeCell ref="B48:B51"/>
    <mergeCell ref="C48:C51"/>
    <mergeCell ref="F48:F51"/>
    <mergeCell ref="I48:I51"/>
    <mergeCell ref="L48:L51"/>
    <mergeCell ref="O48:O51"/>
    <mergeCell ref="P48:P51"/>
    <mergeCell ref="Q48:Q51"/>
    <mergeCell ref="R48:R51"/>
    <mergeCell ref="P39:P42"/>
    <mergeCell ref="Q39:Q42"/>
    <mergeCell ref="R39:R42"/>
    <mergeCell ref="B43:R43"/>
    <mergeCell ref="B44:B47"/>
    <mergeCell ref="C44:C47"/>
    <mergeCell ref="F44:F47"/>
    <mergeCell ref="I44:I47"/>
    <mergeCell ref="L44:L47"/>
    <mergeCell ref="O44:O47"/>
    <mergeCell ref="B39:B42"/>
    <mergeCell ref="C39:C42"/>
    <mergeCell ref="F39:F42"/>
    <mergeCell ref="I39:I42"/>
    <mergeCell ref="L39:L42"/>
    <mergeCell ref="O39:O42"/>
    <mergeCell ref="P44:P47"/>
    <mergeCell ref="Q44:Q47"/>
    <mergeCell ref="R44:R47"/>
    <mergeCell ref="B35:B38"/>
    <mergeCell ref="C35:C38"/>
    <mergeCell ref="F35:F38"/>
    <mergeCell ref="I35:I38"/>
    <mergeCell ref="L35:L38"/>
    <mergeCell ref="O35:O38"/>
    <mergeCell ref="P35:P38"/>
    <mergeCell ref="Q35:Q38"/>
    <mergeCell ref="R35:R38"/>
    <mergeCell ref="B31:B34"/>
    <mergeCell ref="C31:C34"/>
    <mergeCell ref="F31:F34"/>
    <mergeCell ref="I31:I34"/>
    <mergeCell ref="L31:L34"/>
    <mergeCell ref="O31:O34"/>
    <mergeCell ref="P31:P34"/>
    <mergeCell ref="Q31:Q34"/>
    <mergeCell ref="R31:R34"/>
    <mergeCell ref="P23:P26"/>
    <mergeCell ref="Q23:Q26"/>
    <mergeCell ref="R23:R26"/>
    <mergeCell ref="B27:B30"/>
    <mergeCell ref="C27:C30"/>
    <mergeCell ref="F27:F30"/>
    <mergeCell ref="I27:I30"/>
    <mergeCell ref="L27:L30"/>
    <mergeCell ref="O27:O30"/>
    <mergeCell ref="P27:P30"/>
    <mergeCell ref="B23:B26"/>
    <mergeCell ref="C23:C26"/>
    <mergeCell ref="F23:F26"/>
    <mergeCell ref="I23:I26"/>
    <mergeCell ref="L23:L26"/>
    <mergeCell ref="O23:O26"/>
    <mergeCell ref="Q27:Q30"/>
    <mergeCell ref="R27:R30"/>
    <mergeCell ref="B19:B22"/>
    <mergeCell ref="C19:C22"/>
    <mergeCell ref="F19:F22"/>
    <mergeCell ref="I19:I22"/>
    <mergeCell ref="L19:L22"/>
    <mergeCell ref="O19:O22"/>
    <mergeCell ref="P19:P22"/>
    <mergeCell ref="Q19:Q22"/>
    <mergeCell ref="R19:R22"/>
    <mergeCell ref="B15:B18"/>
    <mergeCell ref="C15:C18"/>
    <mergeCell ref="F15:F18"/>
    <mergeCell ref="I15:I18"/>
    <mergeCell ref="L15:L18"/>
    <mergeCell ref="O15:O18"/>
    <mergeCell ref="P15:P18"/>
    <mergeCell ref="Q15:Q18"/>
    <mergeCell ref="R15:R18"/>
    <mergeCell ref="B11:B14"/>
    <mergeCell ref="C11:C14"/>
    <mergeCell ref="F11:F14"/>
    <mergeCell ref="I11:I14"/>
    <mergeCell ref="L11:L14"/>
    <mergeCell ref="O11:O14"/>
    <mergeCell ref="P11:P14"/>
    <mergeCell ref="Q11:Q14"/>
    <mergeCell ref="R11:R14"/>
    <mergeCell ref="B6:R6"/>
    <mergeCell ref="B7:B10"/>
    <mergeCell ref="C7:C10"/>
    <mergeCell ref="F7:F10"/>
    <mergeCell ref="I7:I10"/>
    <mergeCell ref="L7:L10"/>
    <mergeCell ref="O7:O10"/>
    <mergeCell ref="P7:P10"/>
    <mergeCell ref="Q7:Q10"/>
    <mergeCell ref="R7:R10"/>
    <mergeCell ref="B1:R2"/>
    <mergeCell ref="B3:R3"/>
    <mergeCell ref="B4:B5"/>
    <mergeCell ref="C4:C5"/>
    <mergeCell ref="D4:F4"/>
    <mergeCell ref="G4:I4"/>
    <mergeCell ref="J4:L4"/>
    <mergeCell ref="M4:O4"/>
    <mergeCell ref="P4:R4"/>
    <mergeCell ref="D5:E5"/>
    <mergeCell ref="G5:H5"/>
    <mergeCell ref="J5:K5"/>
    <mergeCell ref="M5:N5"/>
  </mergeCells>
  <printOptions horizontalCentered="1"/>
  <pageMargins left="0" right="0" top="0" bottom="0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Μανώλης Λιβανίου</dc:creator>
  <cp:lastModifiedBy>Zervas Dimitris</cp:lastModifiedBy>
  <cp:lastPrinted>2009-03-31T12:04:40Z</cp:lastPrinted>
  <dcterms:created xsi:type="dcterms:W3CDTF">2007-02-28T14:34:34Z</dcterms:created>
  <dcterms:modified xsi:type="dcterms:W3CDTF">2019-06-13T08:22:31Z</dcterms:modified>
</cp:coreProperties>
</file>