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2985"/>
  </bookViews>
  <sheets>
    <sheet name="Διανομείς Υγραερίου" sheetId="5" r:id="rId1"/>
  </sheets>
  <calcPr calcId="125725"/>
</workbook>
</file>

<file path=xl/calcChain.xml><?xml version="1.0" encoding="utf-8"?>
<calcChain xmlns="http://schemas.openxmlformats.org/spreadsheetml/2006/main">
  <c r="F6" i="5"/>
  <c r="F5"/>
  <c r="C6"/>
  <c r="C5"/>
  <c r="B6"/>
  <c r="B5"/>
  <c r="F4"/>
  <c r="D4"/>
  <c r="C4"/>
  <c r="B4"/>
  <c r="F3"/>
  <c r="D3"/>
  <c r="C3"/>
  <c r="B3"/>
  <c r="F2"/>
  <c r="D2"/>
  <c r="C2"/>
  <c r="B2"/>
</calcChain>
</file>

<file path=xl/sharedStrings.xml><?xml version="1.0" encoding="utf-8"?>
<sst xmlns="http://schemas.openxmlformats.org/spreadsheetml/2006/main" count="9" uniqueCount="9">
  <si>
    <t>Α.Φ.Μ.</t>
  </si>
  <si>
    <t>Α/Α</t>
  </si>
  <si>
    <t>ΑΡΙΘΜΟΣ ΦΑΚΕΛΟΥ</t>
  </si>
  <si>
    <t>ΕΠΩΝΥΜΙΑ/ΟΝΟΜΑΤΕΠΩΝΥΜΟ ΚΑΤΟΧΟΥ</t>
  </si>
  <si>
    <t>ΑΡΙΘΜΟΣ ΤΗΛΕΦΩΝΟΥ</t>
  </si>
  <si>
    <t>ΕΔΡΑ</t>
  </si>
  <si>
    <t>ΜΥΛΩΝΑΣ ΓΕΩΡΓΙΟΣ</t>
  </si>
  <si>
    <t>Κ. ΚΑΡΑΜΑΝΛΗ 34, ΝΕΑΠΟΛΗ ΒΟΪΟΥ</t>
  </si>
  <si>
    <t>Φ18.8/9</t>
  </si>
</sst>
</file>

<file path=xl/styles.xml><?xml version="1.0" encoding="utf-8"?>
<styleSheet xmlns="http://schemas.openxmlformats.org/spreadsheetml/2006/main">
  <fonts count="3">
    <font>
      <sz val="10"/>
      <name val="Arial"/>
      <charset val="161"/>
    </font>
    <font>
      <sz val="8"/>
      <name val="Arial"/>
      <charset val="161"/>
    </font>
    <font>
      <b/>
      <sz val="10"/>
      <color indexed="53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C13" sqref="C13"/>
    </sheetView>
  </sheetViews>
  <sheetFormatPr defaultRowHeight="12.75"/>
  <cols>
    <col min="2" max="2" width="10.140625" customWidth="1"/>
    <col min="3" max="3" width="40.7109375" customWidth="1"/>
    <col min="4" max="4" width="21.7109375" customWidth="1"/>
    <col min="5" max="5" width="13.85546875" customWidth="1"/>
    <col min="6" max="6" width="35.28515625" customWidth="1"/>
    <col min="7" max="7" width="12.140625" customWidth="1"/>
  </cols>
  <sheetData>
    <row r="1" spans="1:6" s="1" customFormat="1" ht="46.5" customHeight="1">
      <c r="A1" s="2" t="s">
        <v>1</v>
      </c>
      <c r="B1" s="2" t="s">
        <v>2</v>
      </c>
      <c r="C1" s="2" t="s">
        <v>3</v>
      </c>
      <c r="D1" s="2" t="s">
        <v>0</v>
      </c>
      <c r="E1" s="2" t="s">
        <v>4</v>
      </c>
      <c r="F1" s="2" t="s">
        <v>5</v>
      </c>
    </row>
    <row r="2" spans="1:6" ht="37.5" customHeight="1">
      <c r="A2" s="4">
        <v>1</v>
      </c>
      <c r="B2" s="4" t="str">
        <f>"Φ18.8/3"</f>
        <v>Φ18.8/3</v>
      </c>
      <c r="C2" s="4" t="str">
        <f>"ΑΦΟΙ ΓΕΩΡΓΙΑΔΗ &amp; ΣΙΑ Ο.Ε."</f>
        <v>ΑΦΟΙ ΓΕΩΡΓΙΑΔΗ &amp; ΣΙΑ Ο.Ε.</v>
      </c>
      <c r="D2" s="4" t="str">
        <f>"092088083"</f>
        <v>092088083</v>
      </c>
      <c r="E2" s="4">
        <v>2461025584</v>
      </c>
      <c r="F2" s="4" t="str">
        <f>"ΠΛΑΤΑΙΩΝ 15"</f>
        <v>ΠΛΑΤΑΙΩΝ 15</v>
      </c>
    </row>
    <row r="3" spans="1:6" ht="37.5" customHeight="1">
      <c r="A3" s="4">
        <v>2</v>
      </c>
      <c r="B3" s="4" t="str">
        <f>"Φ18.8/5"</f>
        <v>Φ18.8/5</v>
      </c>
      <c r="C3" s="4" t="str">
        <f>"GAS GAS Ε.Π.Ε."</f>
        <v>GAS GAS Ε.Π.Ε.</v>
      </c>
      <c r="D3" s="4" t="str">
        <f>"997769400"</f>
        <v>997769400</v>
      </c>
      <c r="E3" s="4">
        <v>6977697448</v>
      </c>
      <c r="F3" s="4" t="str">
        <f>"Αγ. Παρασκευής"</f>
        <v>Αγ. Παρασκευής</v>
      </c>
    </row>
    <row r="4" spans="1:6" ht="37.5" customHeight="1">
      <c r="A4" s="4">
        <v>3</v>
      </c>
      <c r="B4" s="4" t="str">
        <f>"Φ18.8/6"</f>
        <v>Φ18.8/6</v>
      </c>
      <c r="C4" s="4" t="str">
        <f>"ΧΛΙΑΠΑΣ ΙΩΑΝΝΗΣ"</f>
        <v>ΧΛΙΑΠΑΣ ΙΩΑΝΝΗΣ</v>
      </c>
      <c r="D4" s="4" t="str">
        <f>"046449343"</f>
        <v>046449343</v>
      </c>
      <c r="E4" s="4">
        <v>2461034402</v>
      </c>
      <c r="F4" s="4" t="str">
        <f>"ΛΑΡΙΣΗΣ 2"</f>
        <v>ΛΑΡΙΣΗΣ 2</v>
      </c>
    </row>
    <row r="5" spans="1:6" ht="37.5" customHeight="1">
      <c r="A5" s="4">
        <v>4</v>
      </c>
      <c r="B5" s="4" t="str">
        <f>"Φ18.8/7"</f>
        <v>Φ18.8/7</v>
      </c>
      <c r="C5" s="4" t="str">
        <f>"ΘΩΜΑΣ ΙΩΑΝΝΗΣ &amp; ΣΙΑ ΕΕ"</f>
        <v>ΘΩΜΑΣ ΙΩΑΝΝΗΣ &amp; ΣΙΑ ΕΕ</v>
      </c>
      <c r="D5" s="3">
        <v>998054164</v>
      </c>
      <c r="E5" s="4">
        <v>6936613180</v>
      </c>
      <c r="F5" s="4" t="str">
        <f>"2ο ΧΛΜ ΠΤΟΛΕΜΑΪΔΑΣ - ΓΑΛΑΤΕΙΑΣ"</f>
        <v>2ο ΧΛΜ ΠΤΟΛΕΜΑΪΔΑΣ - ΓΑΛΑΤΕΙΑΣ</v>
      </c>
    </row>
    <row r="6" spans="1:6" ht="37.5" customHeight="1">
      <c r="A6" s="4">
        <v>5</v>
      </c>
      <c r="B6" s="4" t="str">
        <f>"Φ18.8/8"</f>
        <v>Φ18.8/8</v>
      </c>
      <c r="C6" s="4" t="str">
        <f>"ΚΑΠΝΟΠΟΥΛΟΣ ΝΙΚΟΛΑΟΣ"</f>
        <v>ΚΑΠΝΟΠΟΥΛΟΣ ΝΙΚΟΛΑΟΣ</v>
      </c>
      <c r="D6" s="3">
        <v>47477630</v>
      </c>
      <c r="E6" s="4">
        <v>2463081560</v>
      </c>
      <c r="F6" s="4" t="str">
        <f>"1ο ΧΛΜ ΠΤΟΛΕΜΑΪΔΑΣ - ΑΝΑΤΟΛΙΚΟΥ"</f>
        <v>1ο ΧΛΜ ΠΤΟΛΕΜΑΪΔΑΣ - ΑΝΑΤΟΛΙΚΟΥ</v>
      </c>
    </row>
    <row r="7" spans="1:6" ht="25.5" customHeight="1">
      <c r="A7" s="5">
        <v>6</v>
      </c>
      <c r="B7" s="6" t="s">
        <v>8</v>
      </c>
      <c r="C7" s="6" t="s">
        <v>6</v>
      </c>
      <c r="D7" s="7">
        <v>107780940</v>
      </c>
      <c r="E7" s="5">
        <v>6974992438</v>
      </c>
      <c r="F7" s="6" t="s">
        <v>7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Διανομείς Υγραερίου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G.Konstantas - Dieuthinsi Anaptixis PE Kozanis</dc:creator>
  <cp:lastModifiedBy>KYRKOU ELPINIKH</cp:lastModifiedBy>
  <cp:lastPrinted>2017-04-07T08:47:45Z</cp:lastPrinted>
  <dcterms:created xsi:type="dcterms:W3CDTF">2016-04-05T10:12:59Z</dcterms:created>
  <dcterms:modified xsi:type="dcterms:W3CDTF">2019-04-11T11:23:55Z</dcterms:modified>
</cp:coreProperties>
</file>