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941"/>
  </bookViews>
  <sheets>
    <sheet name="ΑΡ. ΜΑΘΗΤΩΝ ΒΑΡΗΣ ΟΛΑ ΤΑ ΕΤΗ" sheetId="1" r:id="rId1"/>
    <sheet name="ΑΡ. ΜΑΘΗΤΩΝ ΒΟΥΛΑΣ ΟΛΑ ΤΑ ΕΤΗ" sheetId="2" r:id="rId2"/>
    <sheet name="ΑΡ. ΜΑΘΗΤΩΝ ΒΟΥΛΙΑΓΜΕΝΗΣ ΟΛΑ ΤΑ" sheetId="3" r:id="rId3"/>
    <sheet name="ΑΡ. ΜΑΘΗΤΩΝ ΟΛΑ ΤΑ ΕΤΗ" sheetId="4" r:id="rId4"/>
    <sheet name="2016-17" sheetId="5" r:id="rId5"/>
    <sheet name="2015-16" sheetId="6" r:id="rId6"/>
    <sheet name="2014-15" sheetId="7" r:id="rId7"/>
    <sheet name="2013-14" sheetId="8" r:id="rId8"/>
    <sheet name="Φύλλο3" sheetId="9" state="hidden" r:id="rId9"/>
  </sheets>
  <calcPr calcId="124519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65" i="8"/>
  <c r="B65"/>
  <c r="V64"/>
  <c r="C64"/>
  <c r="C65" s="1"/>
  <c r="B64"/>
  <c r="V63"/>
  <c r="V62"/>
  <c r="V60"/>
  <c r="V58"/>
  <c r="V53"/>
  <c r="V52"/>
  <c r="C52"/>
  <c r="B52"/>
  <c r="V51"/>
  <c r="V50"/>
  <c r="V49"/>
  <c r="V48"/>
  <c r="V46"/>
  <c r="C46"/>
  <c r="B46"/>
  <c r="V45"/>
  <c r="V44"/>
  <c r="V43"/>
  <c r="V42"/>
  <c r="V41"/>
  <c r="V39"/>
  <c r="C39"/>
  <c r="C53" s="1"/>
  <c r="B39"/>
  <c r="B53" s="1"/>
  <c r="V38"/>
  <c r="V37"/>
  <c r="V36"/>
  <c r="V35"/>
  <c r="V34"/>
  <c r="V33"/>
  <c r="V32"/>
  <c r="V31"/>
  <c r="V30"/>
  <c r="AB25"/>
  <c r="AA25"/>
  <c r="V25"/>
  <c r="V24"/>
  <c r="C24"/>
  <c r="C69" s="1"/>
  <c r="B24"/>
  <c r="B69" s="1"/>
  <c r="Y23"/>
  <c r="X23"/>
  <c r="V23"/>
  <c r="V22"/>
  <c r="V21"/>
  <c r="V20"/>
  <c r="AB19"/>
  <c r="AA19"/>
  <c r="V19"/>
  <c r="V18"/>
  <c r="V16"/>
  <c r="C16"/>
  <c r="B16"/>
  <c r="B25" s="1"/>
  <c r="T72" s="1"/>
  <c r="Y15"/>
  <c r="X15"/>
  <c r="X24" s="1"/>
  <c r="V15"/>
  <c r="V14"/>
  <c r="AD13"/>
  <c r="V13"/>
  <c r="AB12"/>
  <c r="AB26" s="1"/>
  <c r="AA12"/>
  <c r="AA26" s="1"/>
  <c r="V12"/>
  <c r="AD10"/>
  <c r="V10"/>
  <c r="C10"/>
  <c r="C25" s="1"/>
  <c r="T74" s="1"/>
  <c r="B10"/>
  <c r="B68" s="1"/>
  <c r="B70" s="1"/>
  <c r="AE9"/>
  <c r="AE10" s="1"/>
  <c r="AD9"/>
  <c r="AD14" s="1"/>
  <c r="Y9"/>
  <c r="Y24" s="1"/>
  <c r="X9"/>
  <c r="V9"/>
  <c r="V8"/>
  <c r="V7"/>
  <c r="V6"/>
  <c r="V5"/>
  <c r="V4"/>
  <c r="C69" i="7"/>
  <c r="C64"/>
  <c r="C65" s="1"/>
  <c r="B64"/>
  <c r="B65" s="1"/>
  <c r="V63"/>
  <c r="V62"/>
  <c r="V60"/>
  <c r="V58"/>
  <c r="V65" s="1"/>
  <c r="C52"/>
  <c r="B52"/>
  <c r="V51"/>
  <c r="V50"/>
  <c r="V49"/>
  <c r="V48"/>
  <c r="V52" s="1"/>
  <c r="V46"/>
  <c r="C46"/>
  <c r="B46"/>
  <c r="V45"/>
  <c r="V44"/>
  <c r="V43"/>
  <c r="V42"/>
  <c r="V41"/>
  <c r="C39"/>
  <c r="C53" s="1"/>
  <c r="B39"/>
  <c r="B53" s="1"/>
  <c r="V38"/>
  <c r="V37"/>
  <c r="V36"/>
  <c r="V35"/>
  <c r="V34"/>
  <c r="V33"/>
  <c r="V32"/>
  <c r="V31"/>
  <c r="V30"/>
  <c r="V39" s="1"/>
  <c r="V53" s="1"/>
  <c r="AB25"/>
  <c r="AA25"/>
  <c r="V25"/>
  <c r="V24"/>
  <c r="C24"/>
  <c r="B24"/>
  <c r="B69" s="1"/>
  <c r="Y23"/>
  <c r="X23"/>
  <c r="V23"/>
  <c r="V22"/>
  <c r="V21"/>
  <c r="V20"/>
  <c r="AB19"/>
  <c r="AA19"/>
  <c r="V19"/>
  <c r="V18"/>
  <c r="V16"/>
  <c r="C16"/>
  <c r="C68" s="1"/>
  <c r="C70" s="1"/>
  <c r="B16"/>
  <c r="Y15"/>
  <c r="Y24" s="1"/>
  <c r="X15"/>
  <c r="V15"/>
  <c r="V14"/>
  <c r="AE13"/>
  <c r="AE15" s="1"/>
  <c r="V13"/>
  <c r="AB12"/>
  <c r="AB26" s="1"/>
  <c r="AA12"/>
  <c r="AA26" s="1"/>
  <c r="V12"/>
  <c r="AE10"/>
  <c r="V10"/>
  <c r="C10"/>
  <c r="B10"/>
  <c r="B68" s="1"/>
  <c r="B70" s="1"/>
  <c r="AE9"/>
  <c r="AE14" s="1"/>
  <c r="AD9"/>
  <c r="AD10" s="1"/>
  <c r="Y9"/>
  <c r="X9"/>
  <c r="X24" s="1"/>
  <c r="V9"/>
  <c r="V8"/>
  <c r="V7"/>
  <c r="V6"/>
  <c r="V5"/>
  <c r="V4"/>
  <c r="B69" i="6"/>
  <c r="C64"/>
  <c r="C65" s="1"/>
  <c r="B64"/>
  <c r="B65" s="1"/>
  <c r="V63"/>
  <c r="V62"/>
  <c r="V60"/>
  <c r="V58"/>
  <c r="V65" s="1"/>
  <c r="C52"/>
  <c r="B52"/>
  <c r="V51"/>
  <c r="V50"/>
  <c r="V49"/>
  <c r="V48"/>
  <c r="V52" s="1"/>
  <c r="V46"/>
  <c r="C46"/>
  <c r="B46"/>
  <c r="V45"/>
  <c r="V44"/>
  <c r="V43"/>
  <c r="V42"/>
  <c r="V41"/>
  <c r="C39"/>
  <c r="C53" s="1"/>
  <c r="B39"/>
  <c r="B53" s="1"/>
  <c r="V38"/>
  <c r="V37"/>
  <c r="V36"/>
  <c r="V35"/>
  <c r="V34"/>
  <c r="V33"/>
  <c r="V32"/>
  <c r="V31"/>
  <c r="V39" s="1"/>
  <c r="V53" s="1"/>
  <c r="V30"/>
  <c r="V25"/>
  <c r="V24"/>
  <c r="C24"/>
  <c r="C69" s="1"/>
  <c r="B24"/>
  <c r="V23"/>
  <c r="AB22"/>
  <c r="AA22"/>
  <c r="V22"/>
  <c r="AB21"/>
  <c r="AA21"/>
  <c r="Y21"/>
  <c r="X21"/>
  <c r="V21"/>
  <c r="AB20"/>
  <c r="AA20"/>
  <c r="Y20"/>
  <c r="X20"/>
  <c r="V20"/>
  <c r="AB19"/>
  <c r="AB23" s="1"/>
  <c r="AA19"/>
  <c r="AA23" s="1"/>
  <c r="Y19"/>
  <c r="X19"/>
  <c r="V19"/>
  <c r="Y18"/>
  <c r="X18"/>
  <c r="X22" s="1"/>
  <c r="V18"/>
  <c r="Y17"/>
  <c r="X17"/>
  <c r="AB16"/>
  <c r="AA16"/>
  <c r="Y16"/>
  <c r="Y22" s="1"/>
  <c r="X16"/>
  <c r="V16"/>
  <c r="C16"/>
  <c r="B16"/>
  <c r="B68" s="1"/>
  <c r="B70" s="1"/>
  <c r="AB15"/>
  <c r="AA15"/>
  <c r="V15"/>
  <c r="AB14"/>
  <c r="AA14"/>
  <c r="V14"/>
  <c r="AB13"/>
  <c r="AA13"/>
  <c r="Y13"/>
  <c r="X13"/>
  <c r="V13"/>
  <c r="AB12"/>
  <c r="AB17" s="1"/>
  <c r="AA12"/>
  <c r="AA17" s="1"/>
  <c r="Y12"/>
  <c r="Y14" s="1"/>
  <c r="X12"/>
  <c r="V12"/>
  <c r="Y11"/>
  <c r="X11"/>
  <c r="Y10"/>
  <c r="X10"/>
  <c r="X14" s="1"/>
  <c r="V10"/>
  <c r="C10"/>
  <c r="C68" s="1"/>
  <c r="C70" s="1"/>
  <c r="B10"/>
  <c r="AB9"/>
  <c r="AA9"/>
  <c r="V9"/>
  <c r="AE8"/>
  <c r="AD8"/>
  <c r="AB8"/>
  <c r="AA8"/>
  <c r="V8"/>
  <c r="AE7"/>
  <c r="AE9" s="1"/>
  <c r="AD7"/>
  <c r="AD9" s="1"/>
  <c r="AD10" s="1"/>
  <c r="AB7"/>
  <c r="AA7"/>
  <c r="Y7"/>
  <c r="X7"/>
  <c r="V7"/>
  <c r="AB6"/>
  <c r="AA6"/>
  <c r="Y6"/>
  <c r="X6"/>
  <c r="V6"/>
  <c r="AE5"/>
  <c r="AD5"/>
  <c r="AB5"/>
  <c r="AA5"/>
  <c r="Y5"/>
  <c r="X5"/>
  <c r="V5"/>
  <c r="AB4"/>
  <c r="AA4"/>
  <c r="AA10" s="1"/>
  <c r="AA24" s="1"/>
  <c r="Y4"/>
  <c r="X4"/>
  <c r="X8" s="1"/>
  <c r="V4"/>
  <c r="AE3"/>
  <c r="AE10" s="1"/>
  <c r="AD3"/>
  <c r="AB3"/>
  <c r="AB10" s="1"/>
  <c r="AB24" s="1"/>
  <c r="AA3"/>
  <c r="Y3"/>
  <c r="Y8" s="1"/>
  <c r="X3"/>
  <c r="C64" i="5"/>
  <c r="C65" s="1"/>
  <c r="B64"/>
  <c r="B65" s="1"/>
  <c r="V63"/>
  <c r="V62"/>
  <c r="V60"/>
  <c r="V58"/>
  <c r="V65" s="1"/>
  <c r="C51"/>
  <c r="B51"/>
  <c r="V50"/>
  <c r="V49"/>
  <c r="V48"/>
  <c r="V47"/>
  <c r="V51" s="1"/>
  <c r="V45"/>
  <c r="C45"/>
  <c r="B45"/>
  <c r="V44"/>
  <c r="V43"/>
  <c r="V42"/>
  <c r="V41"/>
  <c r="V40"/>
  <c r="V38"/>
  <c r="V52" s="1"/>
  <c r="C38"/>
  <c r="C52" s="1"/>
  <c r="B38"/>
  <c r="B52" s="1"/>
  <c r="V37"/>
  <c r="V36"/>
  <c r="V35"/>
  <c r="V34"/>
  <c r="V33"/>
  <c r="V32"/>
  <c r="V31"/>
  <c r="V30"/>
  <c r="V29"/>
  <c r="V24"/>
  <c r="C24"/>
  <c r="C69" s="1"/>
  <c r="B24"/>
  <c r="B69" s="1"/>
  <c r="V23"/>
  <c r="AB22"/>
  <c r="AA22"/>
  <c r="V22"/>
  <c r="AB21"/>
  <c r="AA21"/>
  <c r="Y21"/>
  <c r="X21"/>
  <c r="V21"/>
  <c r="AB20"/>
  <c r="AA20"/>
  <c r="Y20"/>
  <c r="X20"/>
  <c r="V20"/>
  <c r="AB19"/>
  <c r="AB23" s="1"/>
  <c r="AA19"/>
  <c r="AA23" s="1"/>
  <c r="Y19"/>
  <c r="X19"/>
  <c r="V19"/>
  <c r="Y18"/>
  <c r="X18"/>
  <c r="X22" s="1"/>
  <c r="V18"/>
  <c r="Y17"/>
  <c r="X17"/>
  <c r="AB16"/>
  <c r="AA16"/>
  <c r="Y16"/>
  <c r="Y22" s="1"/>
  <c r="AE14" s="1"/>
  <c r="X16"/>
  <c r="V16"/>
  <c r="V25" s="1"/>
  <c r="V67" s="1"/>
  <c r="C16"/>
  <c r="B16"/>
  <c r="B25" s="1"/>
  <c r="T72" s="1"/>
  <c r="AB15"/>
  <c r="AA15"/>
  <c r="V15"/>
  <c r="AB14"/>
  <c r="AA14"/>
  <c r="V14"/>
  <c r="AB13"/>
  <c r="AA13"/>
  <c r="Y13"/>
  <c r="X13"/>
  <c r="V13"/>
  <c r="AB12"/>
  <c r="AB17" s="1"/>
  <c r="AA12"/>
  <c r="AA17" s="1"/>
  <c r="Y12"/>
  <c r="Y14" s="1"/>
  <c r="X12"/>
  <c r="V12"/>
  <c r="Y11"/>
  <c r="X11"/>
  <c r="Y10"/>
  <c r="X10"/>
  <c r="X14" s="1"/>
  <c r="V10"/>
  <c r="C10"/>
  <c r="C25" s="1"/>
  <c r="T74" s="1"/>
  <c r="B10"/>
  <c r="B68" s="1"/>
  <c r="B70" s="1"/>
  <c r="AE9"/>
  <c r="AB9"/>
  <c r="AA9"/>
  <c r="V9"/>
  <c r="AD8"/>
  <c r="AB8"/>
  <c r="AA8"/>
  <c r="V8"/>
  <c r="AD7"/>
  <c r="AD9" s="1"/>
  <c r="AD10" s="1"/>
  <c r="AB7"/>
  <c r="AA7"/>
  <c r="Y7"/>
  <c r="X7"/>
  <c r="V7"/>
  <c r="AB6"/>
  <c r="AA6"/>
  <c r="Y6"/>
  <c r="X6"/>
  <c r="V6"/>
  <c r="AE5"/>
  <c r="AD5"/>
  <c r="AB5"/>
  <c r="AA5"/>
  <c r="Y5"/>
  <c r="X5"/>
  <c r="V5"/>
  <c r="AB4"/>
  <c r="AA4"/>
  <c r="AA10" s="1"/>
  <c r="AA24" s="1"/>
  <c r="Y4"/>
  <c r="X4"/>
  <c r="V4"/>
  <c r="AE3"/>
  <c r="AE10" s="1"/>
  <c r="AD3"/>
  <c r="AB3"/>
  <c r="AB10" s="1"/>
  <c r="AB24" s="1"/>
  <c r="AA3"/>
  <c r="Y3"/>
  <c r="Y8" s="1"/>
  <c r="X3"/>
  <c r="X8" s="1"/>
  <c r="SB27" i="4"/>
  <c r="RH27"/>
  <c r="QN27"/>
  <c r="PT27"/>
  <c r="OZ27"/>
  <c r="OF27"/>
  <c r="NL27"/>
  <c r="MR27"/>
  <c r="LX27"/>
  <c r="LD27"/>
  <c r="KJ27"/>
  <c r="JP27"/>
  <c r="IV27"/>
  <c r="HM27"/>
  <c r="HH27"/>
  <c r="GN27"/>
  <c r="FT27"/>
  <c r="EZ27"/>
  <c r="EF27"/>
  <c r="DL27"/>
  <c r="CR27"/>
  <c r="BX27"/>
  <c r="AW27"/>
  <c r="AQ27"/>
  <c r="AN27"/>
  <c r="AJ27"/>
  <c r="AF27"/>
  <c r="AB27"/>
  <c r="X27"/>
  <c r="T27"/>
  <c r="P27"/>
  <c r="M27"/>
  <c r="J27"/>
  <c r="G27"/>
  <c r="D27"/>
  <c r="SB26"/>
  <c r="RH26"/>
  <c r="QN26"/>
  <c r="PT26"/>
  <c r="OZ26"/>
  <c r="OF26"/>
  <c r="NL26"/>
  <c r="MR26"/>
  <c r="LX26"/>
  <c r="LD26"/>
  <c r="KJ26"/>
  <c r="JP26"/>
  <c r="IV26"/>
  <c r="HM26"/>
  <c r="HH26"/>
  <c r="GN26"/>
  <c r="FT26"/>
  <c r="EZ26"/>
  <c r="EF26"/>
  <c r="DL26"/>
  <c r="CR26"/>
  <c r="BX26"/>
  <c r="AW26"/>
  <c r="AQ26"/>
  <c r="AN26"/>
  <c r="AJ26"/>
  <c r="AF26"/>
  <c r="AB26"/>
  <c r="X26"/>
  <c r="T26"/>
  <c r="P26"/>
  <c r="M26"/>
  <c r="J26"/>
  <c r="G26"/>
  <c r="D26"/>
  <c r="SB25"/>
  <c r="RH25"/>
  <c r="QN25"/>
  <c r="PT25"/>
  <c r="OZ25"/>
  <c r="OF25"/>
  <c r="NL25"/>
  <c r="MR25"/>
  <c r="LX25"/>
  <c r="LD25"/>
  <c r="KJ25"/>
  <c r="JP25"/>
  <c r="IV25"/>
  <c r="HM25"/>
  <c r="HH25"/>
  <c r="GN25"/>
  <c r="FT25"/>
  <c r="EZ25"/>
  <c r="EF25"/>
  <c r="DL25"/>
  <c r="CR25"/>
  <c r="BX25"/>
  <c r="AW25"/>
  <c r="AQ25"/>
  <c r="AN25"/>
  <c r="AJ25"/>
  <c r="AF25"/>
  <c r="AB25"/>
  <c r="X25"/>
  <c r="T25"/>
  <c r="P25"/>
  <c r="M25"/>
  <c r="J25"/>
  <c r="G25"/>
  <c r="D25"/>
  <c r="SB24"/>
  <c r="RH24"/>
  <c r="QN24"/>
  <c r="PT24"/>
  <c r="OZ24"/>
  <c r="OF24"/>
  <c r="NL24"/>
  <c r="MR24"/>
  <c r="LX24"/>
  <c r="LD24"/>
  <c r="KJ24"/>
  <c r="JP24"/>
  <c r="IV24"/>
  <c r="HM24"/>
  <c r="HH24"/>
  <c r="GN24"/>
  <c r="FT24"/>
  <c r="EZ24"/>
  <c r="EF24"/>
  <c r="DL24"/>
  <c r="CR24"/>
  <c r="BX24"/>
  <c r="AW24"/>
  <c r="AQ24"/>
  <c r="AN24"/>
  <c r="AJ24"/>
  <c r="AF24"/>
  <c r="AB24"/>
  <c r="X24"/>
  <c r="T24"/>
  <c r="P24"/>
  <c r="M24"/>
  <c r="J24"/>
  <c r="G24"/>
  <c r="D24"/>
  <c r="SB23"/>
  <c r="RH23"/>
  <c r="QN23"/>
  <c r="PT23"/>
  <c r="OZ23"/>
  <c r="OF23"/>
  <c r="NL23"/>
  <c r="MR23"/>
  <c r="LX23"/>
  <c r="LD23"/>
  <c r="KJ23"/>
  <c r="JP23"/>
  <c r="IV23"/>
  <c r="HM23"/>
  <c r="HH23"/>
  <c r="GN23"/>
  <c r="FT23"/>
  <c r="EZ23"/>
  <c r="EF23"/>
  <c r="DL23"/>
  <c r="CR23"/>
  <c r="BX23"/>
  <c r="AW23"/>
  <c r="AQ23"/>
  <c r="AN23"/>
  <c r="AJ23"/>
  <c r="AF23"/>
  <c r="AB23"/>
  <c r="X23"/>
  <c r="T23"/>
  <c r="P23"/>
  <c r="M23"/>
  <c r="J23"/>
  <c r="G23"/>
  <c r="D23"/>
  <c r="SB22"/>
  <c r="RH22"/>
  <c r="QN22"/>
  <c r="PT22"/>
  <c r="OZ22"/>
  <c r="OF22"/>
  <c r="NL22"/>
  <c r="MR22"/>
  <c r="LX22"/>
  <c r="LD22"/>
  <c r="KJ22"/>
  <c r="JP22"/>
  <c r="IV22"/>
  <c r="HM22"/>
  <c r="HH22"/>
  <c r="GN22"/>
  <c r="FT22"/>
  <c r="EZ22"/>
  <c r="EF22"/>
  <c r="DL22"/>
  <c r="CR22"/>
  <c r="BX22"/>
  <c r="AW22"/>
  <c r="AQ22"/>
  <c r="AN22"/>
  <c r="AJ22"/>
  <c r="AF22"/>
  <c r="AB22"/>
  <c r="X22"/>
  <c r="T22"/>
  <c r="P22"/>
  <c r="M22"/>
  <c r="J22"/>
  <c r="G22"/>
  <c r="D22"/>
  <c r="SB21"/>
  <c r="RH21"/>
  <c r="QN21"/>
  <c r="PT21"/>
  <c r="OZ21"/>
  <c r="OF21"/>
  <c r="NL21"/>
  <c r="MR21"/>
  <c r="LX21"/>
  <c r="LD21"/>
  <c r="KJ21"/>
  <c r="JP21"/>
  <c r="IV21"/>
  <c r="HM21"/>
  <c r="HH21"/>
  <c r="GN21"/>
  <c r="FT21"/>
  <c r="EZ21"/>
  <c r="EF21"/>
  <c r="DL21"/>
  <c r="CR21"/>
  <c r="BX21"/>
  <c r="AW21"/>
  <c r="AQ21"/>
  <c r="AN21"/>
  <c r="AJ21"/>
  <c r="AF21"/>
  <c r="AB21"/>
  <c r="X21"/>
  <c r="T21"/>
  <c r="P21"/>
  <c r="M21"/>
  <c r="J21"/>
  <c r="G21"/>
  <c r="D21"/>
  <c r="SB20"/>
  <c r="RH20"/>
  <c r="QN20"/>
  <c r="PT20"/>
  <c r="OZ20"/>
  <c r="OF20"/>
  <c r="NL20"/>
  <c r="MR20"/>
  <c r="LX20"/>
  <c r="LD20"/>
  <c r="KJ20"/>
  <c r="JP20"/>
  <c r="IV20"/>
  <c r="HM20"/>
  <c r="HH20"/>
  <c r="GN20"/>
  <c r="FT20"/>
  <c r="EZ20"/>
  <c r="EF20"/>
  <c r="DL20"/>
  <c r="CR20"/>
  <c r="BX20"/>
  <c r="AW20"/>
  <c r="AQ20"/>
  <c r="AN20"/>
  <c r="AJ20"/>
  <c r="AF20"/>
  <c r="AB20"/>
  <c r="X20"/>
  <c r="T20"/>
  <c r="P20"/>
  <c r="M20"/>
  <c r="J20"/>
  <c r="G20"/>
  <c r="D20"/>
  <c r="SB19"/>
  <c r="RH19"/>
  <c r="QN19"/>
  <c r="PT19"/>
  <c r="OZ19"/>
  <c r="OF19"/>
  <c r="NL19"/>
  <c r="MR19"/>
  <c r="LX19"/>
  <c r="LD19"/>
  <c r="KJ19"/>
  <c r="JP19"/>
  <c r="IV19"/>
  <c r="HM19"/>
  <c r="HH19"/>
  <c r="GN19"/>
  <c r="FT19"/>
  <c r="EZ19"/>
  <c r="EF19"/>
  <c r="DL19"/>
  <c r="CR19"/>
  <c r="BX19"/>
  <c r="AW19"/>
  <c r="AQ19"/>
  <c r="AN19"/>
  <c r="AJ19"/>
  <c r="AF19"/>
  <c r="AB19"/>
  <c r="X19"/>
  <c r="T19"/>
  <c r="P19"/>
  <c r="M19"/>
  <c r="J19"/>
  <c r="G19"/>
  <c r="D19"/>
  <c r="SB18"/>
  <c r="RH18"/>
  <c r="QN18"/>
  <c r="PT18"/>
  <c r="OZ18"/>
  <c r="OF18"/>
  <c r="NL18"/>
  <c r="MR18"/>
  <c r="LX18"/>
  <c r="LD18"/>
  <c r="KJ18"/>
  <c r="JP18"/>
  <c r="IV18"/>
  <c r="HM18"/>
  <c r="HH18"/>
  <c r="GN18"/>
  <c r="FT18"/>
  <c r="EZ18"/>
  <c r="EF18"/>
  <c r="DL18"/>
  <c r="CR18"/>
  <c r="BX18"/>
  <c r="AW18"/>
  <c r="AQ18"/>
  <c r="AN18"/>
  <c r="AJ18"/>
  <c r="AF18"/>
  <c r="AB18"/>
  <c r="X18"/>
  <c r="T18"/>
  <c r="P18"/>
  <c r="M18"/>
  <c r="J18"/>
  <c r="G18"/>
  <c r="D18"/>
  <c r="SB17"/>
  <c r="RH17"/>
  <c r="QN17"/>
  <c r="PT17"/>
  <c r="OZ17"/>
  <c r="OF17"/>
  <c r="NL17"/>
  <c r="MR17"/>
  <c r="LX17"/>
  <c r="LD17"/>
  <c r="KJ17"/>
  <c r="JP17"/>
  <c r="IV17"/>
  <c r="HM17"/>
  <c r="HH17"/>
  <c r="GN17"/>
  <c r="FT17"/>
  <c r="EZ17"/>
  <c r="EF17"/>
  <c r="DL17"/>
  <c r="CR17"/>
  <c r="BX17"/>
  <c r="AW17"/>
  <c r="AQ17"/>
  <c r="AN17"/>
  <c r="AJ17"/>
  <c r="AF17"/>
  <c r="AB17"/>
  <c r="X17"/>
  <c r="T17"/>
  <c r="P17"/>
  <c r="M17"/>
  <c r="J17"/>
  <c r="G17"/>
  <c r="D17"/>
  <c r="SB16"/>
  <c r="RH16"/>
  <c r="QN16"/>
  <c r="PT16"/>
  <c r="OZ16"/>
  <c r="OF16"/>
  <c r="NL16"/>
  <c r="MR16"/>
  <c r="LX16"/>
  <c r="LD16"/>
  <c r="KJ16"/>
  <c r="JP16"/>
  <c r="IV16"/>
  <c r="HM16"/>
  <c r="HH16"/>
  <c r="GN16"/>
  <c r="FT16"/>
  <c r="EZ16"/>
  <c r="EF16"/>
  <c r="DL16"/>
  <c r="CR16"/>
  <c r="BX16"/>
  <c r="AW16"/>
  <c r="AQ16"/>
  <c r="AN16"/>
  <c r="AJ16"/>
  <c r="AF16"/>
  <c r="AB16"/>
  <c r="X16"/>
  <c r="T16"/>
  <c r="P16"/>
  <c r="M16"/>
  <c r="J16"/>
  <c r="G16"/>
  <c r="D16"/>
  <c r="SE16" s="1"/>
  <c r="SB15"/>
  <c r="RH15"/>
  <c r="QN15"/>
  <c r="PT15"/>
  <c r="OZ15"/>
  <c r="OF15"/>
  <c r="NL15"/>
  <c r="MR15"/>
  <c r="LX15"/>
  <c r="LD15"/>
  <c r="KJ15"/>
  <c r="JP15"/>
  <c r="IV15"/>
  <c r="HM15"/>
  <c r="HH15"/>
  <c r="GN15"/>
  <c r="FT15"/>
  <c r="EZ15"/>
  <c r="EF15"/>
  <c r="DL15"/>
  <c r="CR15"/>
  <c r="BX15"/>
  <c r="AW15"/>
  <c r="AQ15"/>
  <c r="AN15"/>
  <c r="AJ15"/>
  <c r="AF15"/>
  <c r="AB15"/>
  <c r="X15"/>
  <c r="T15"/>
  <c r="P15"/>
  <c r="M15"/>
  <c r="J15"/>
  <c r="G15"/>
  <c r="D15"/>
  <c r="SE15" s="1"/>
  <c r="SB14"/>
  <c r="RH14"/>
  <c r="QN14"/>
  <c r="PT14"/>
  <c r="OZ14"/>
  <c r="OF14"/>
  <c r="NL14"/>
  <c r="MR14"/>
  <c r="LX14"/>
  <c r="LD14"/>
  <c r="KJ14"/>
  <c r="JP14"/>
  <c r="IV14"/>
  <c r="HM14"/>
  <c r="HH14"/>
  <c r="GN14"/>
  <c r="FT14"/>
  <c r="EZ14"/>
  <c r="EF14"/>
  <c r="DL14"/>
  <c r="CR14"/>
  <c r="BX14"/>
  <c r="AW14"/>
  <c r="AQ14"/>
  <c r="AN14"/>
  <c r="AJ14"/>
  <c r="AF14"/>
  <c r="AB14"/>
  <c r="X14"/>
  <c r="T14"/>
  <c r="P14"/>
  <c r="M14"/>
  <c r="J14"/>
  <c r="G14"/>
  <c r="D14"/>
  <c r="SE14" s="1"/>
  <c r="SB13"/>
  <c r="RH13"/>
  <c r="QN13"/>
  <c r="PT13"/>
  <c r="OZ13"/>
  <c r="OF13"/>
  <c r="NL13"/>
  <c r="MR13"/>
  <c r="LX13"/>
  <c r="LD13"/>
  <c r="KJ13"/>
  <c r="JP13"/>
  <c r="IV13"/>
  <c r="HM13"/>
  <c r="HH13"/>
  <c r="GN13"/>
  <c r="FT13"/>
  <c r="EZ13"/>
  <c r="EF13"/>
  <c r="DL13"/>
  <c r="CR13"/>
  <c r="BX13"/>
  <c r="AW13"/>
  <c r="AQ13"/>
  <c r="AN13"/>
  <c r="AJ13"/>
  <c r="AF13"/>
  <c r="AB13"/>
  <c r="X13"/>
  <c r="T13"/>
  <c r="P13"/>
  <c r="M13"/>
  <c r="J13"/>
  <c r="G13"/>
  <c r="D13"/>
  <c r="SE13" s="1"/>
  <c r="SB12"/>
  <c r="RH12"/>
  <c r="QN12"/>
  <c r="PT12"/>
  <c r="OZ12"/>
  <c r="OF12"/>
  <c r="NL12"/>
  <c r="MR12"/>
  <c r="LX12"/>
  <c r="LD12"/>
  <c r="KJ12"/>
  <c r="JP12"/>
  <c r="IV12"/>
  <c r="HM12"/>
  <c r="HH12"/>
  <c r="GN12"/>
  <c r="FT12"/>
  <c r="EZ12"/>
  <c r="EF12"/>
  <c r="DL12"/>
  <c r="CR12"/>
  <c r="BX12"/>
  <c r="AW12"/>
  <c r="AQ12"/>
  <c r="AN12"/>
  <c r="AJ12"/>
  <c r="AF12"/>
  <c r="AB12"/>
  <c r="X12"/>
  <c r="T12"/>
  <c r="P12"/>
  <c r="M12"/>
  <c r="J12"/>
  <c r="G12"/>
  <c r="D12"/>
  <c r="SE12" s="1"/>
  <c r="SB11"/>
  <c r="RH11"/>
  <c r="QN11"/>
  <c r="PT11"/>
  <c r="OZ11"/>
  <c r="OF11"/>
  <c r="NL11"/>
  <c r="MR11"/>
  <c r="LX11"/>
  <c r="LD11"/>
  <c r="KJ11"/>
  <c r="JP11"/>
  <c r="IV11"/>
  <c r="HM11"/>
  <c r="HH11"/>
  <c r="GN11"/>
  <c r="FT11"/>
  <c r="EZ11"/>
  <c r="EF11"/>
  <c r="DL11"/>
  <c r="CR11"/>
  <c r="BX11"/>
  <c r="AW11"/>
  <c r="AQ11"/>
  <c r="AN11"/>
  <c r="AJ11"/>
  <c r="AF11"/>
  <c r="AB11"/>
  <c r="X11"/>
  <c r="T11"/>
  <c r="P11"/>
  <c r="M11"/>
  <c r="J11"/>
  <c r="G11"/>
  <c r="D11"/>
  <c r="SE11" s="1"/>
  <c r="SB10"/>
  <c r="RH10"/>
  <c r="QN10"/>
  <c r="PT10"/>
  <c r="OZ10"/>
  <c r="OF10"/>
  <c r="NL10"/>
  <c r="MR10"/>
  <c r="LX10"/>
  <c r="LD10"/>
  <c r="KJ10"/>
  <c r="JP10"/>
  <c r="IV10"/>
  <c r="HM10"/>
  <c r="HH10"/>
  <c r="GN10"/>
  <c r="FT10"/>
  <c r="EZ10"/>
  <c r="EF10"/>
  <c r="DL10"/>
  <c r="CR10"/>
  <c r="BX10"/>
  <c r="AW10"/>
  <c r="AQ10"/>
  <c r="AN10"/>
  <c r="AJ10"/>
  <c r="AF10"/>
  <c r="AB10"/>
  <c r="X10"/>
  <c r="T10"/>
  <c r="P10"/>
  <c r="M10"/>
  <c r="J10"/>
  <c r="G10"/>
  <c r="D10"/>
  <c r="SE10" s="1"/>
  <c r="SB9"/>
  <c r="RH9"/>
  <c r="QN9"/>
  <c r="PT9"/>
  <c r="OZ9"/>
  <c r="OF9"/>
  <c r="NL9"/>
  <c r="MR9"/>
  <c r="LX9"/>
  <c r="LD9"/>
  <c r="KJ9"/>
  <c r="JP9"/>
  <c r="IV9"/>
  <c r="HM9"/>
  <c r="HH9"/>
  <c r="GN9"/>
  <c r="FT9"/>
  <c r="EZ9"/>
  <c r="EF9"/>
  <c r="DL9"/>
  <c r="CR9"/>
  <c r="BX9"/>
  <c r="AW9"/>
  <c r="AQ9"/>
  <c r="AN9"/>
  <c r="AJ9"/>
  <c r="AF9"/>
  <c r="AB9"/>
  <c r="X9"/>
  <c r="T9"/>
  <c r="P9"/>
  <c r="M9"/>
  <c r="J9"/>
  <c r="G9"/>
  <c r="D9"/>
  <c r="SE9" s="1"/>
  <c r="SB8"/>
  <c r="RH8"/>
  <c r="QN8"/>
  <c r="PT8"/>
  <c r="OZ8"/>
  <c r="OF8"/>
  <c r="NL8"/>
  <c r="MR8"/>
  <c r="LX8"/>
  <c r="LD8"/>
  <c r="KJ8"/>
  <c r="JP8"/>
  <c r="IV8"/>
  <c r="HM8"/>
  <c r="HH8"/>
  <c r="GN8"/>
  <c r="FT8"/>
  <c r="EZ8"/>
  <c r="EF8"/>
  <c r="DL8"/>
  <c r="CR8"/>
  <c r="BX8"/>
  <c r="AW8"/>
  <c r="AQ8"/>
  <c r="AN8"/>
  <c r="AJ8"/>
  <c r="AF8"/>
  <c r="AB8"/>
  <c r="X8"/>
  <c r="T8"/>
  <c r="P8"/>
  <c r="M8"/>
  <c r="J8"/>
  <c r="G8"/>
  <c r="D8"/>
  <c r="SE8" s="1"/>
  <c r="SB7"/>
  <c r="RH7"/>
  <c r="QN7"/>
  <c r="PT7"/>
  <c r="OZ7"/>
  <c r="OF7"/>
  <c r="NL7"/>
  <c r="MR7"/>
  <c r="LX7"/>
  <c r="LD7"/>
  <c r="KJ7"/>
  <c r="JP7"/>
  <c r="IV7"/>
  <c r="HM7"/>
  <c r="HH7"/>
  <c r="GN7"/>
  <c r="FT7"/>
  <c r="EZ7"/>
  <c r="EF7"/>
  <c r="DL7"/>
  <c r="CR7"/>
  <c r="BX7"/>
  <c r="AW7"/>
  <c r="AQ7"/>
  <c r="AN7"/>
  <c r="AJ7"/>
  <c r="AF7"/>
  <c r="AB7"/>
  <c r="X7"/>
  <c r="T7"/>
  <c r="P7"/>
  <c r="M7"/>
  <c r="J7"/>
  <c r="G7"/>
  <c r="D7"/>
  <c r="SE7" s="1"/>
  <c r="SB6"/>
  <c r="RH6"/>
  <c r="QN6"/>
  <c r="PT6"/>
  <c r="OZ6"/>
  <c r="OF6"/>
  <c r="NL6"/>
  <c r="MR6"/>
  <c r="LX6"/>
  <c r="LD6"/>
  <c r="KJ6"/>
  <c r="JP6"/>
  <c r="IV6"/>
  <c r="HM6"/>
  <c r="HH6"/>
  <c r="GN6"/>
  <c r="FT6"/>
  <c r="EZ6"/>
  <c r="EF6"/>
  <c r="DL6"/>
  <c r="CR6"/>
  <c r="BX6"/>
  <c r="AW6"/>
  <c r="AQ6"/>
  <c r="AN6"/>
  <c r="AJ6"/>
  <c r="AF6"/>
  <c r="AB6"/>
  <c r="X6"/>
  <c r="T6"/>
  <c r="P6"/>
  <c r="M6"/>
  <c r="J6"/>
  <c r="G6"/>
  <c r="D6"/>
  <c r="SE6" s="1"/>
  <c r="SB5"/>
  <c r="RH5"/>
  <c r="QN5"/>
  <c r="PT5"/>
  <c r="OZ5"/>
  <c r="OF5"/>
  <c r="NL5"/>
  <c r="MR5"/>
  <c r="LX5"/>
  <c r="LD5"/>
  <c r="KJ5"/>
  <c r="JP5"/>
  <c r="IV5"/>
  <c r="HM5"/>
  <c r="HH5"/>
  <c r="GN5"/>
  <c r="FT5"/>
  <c r="EZ5"/>
  <c r="EF5"/>
  <c r="DL5"/>
  <c r="CR5"/>
  <c r="BX5"/>
  <c r="AW5"/>
  <c r="AQ5"/>
  <c r="AN5"/>
  <c r="AJ5"/>
  <c r="AF5"/>
  <c r="AB5"/>
  <c r="X5"/>
  <c r="T5"/>
  <c r="P5"/>
  <c r="M5"/>
  <c r="J5"/>
  <c r="G5"/>
  <c r="D5"/>
  <c r="SE5" s="1"/>
  <c r="CM27" i="3"/>
  <c r="BS27"/>
  <c r="AY27"/>
  <c r="AE27"/>
  <c r="D27"/>
  <c r="CM26"/>
  <c r="BS26"/>
  <c r="AY26"/>
  <c r="AE26"/>
  <c r="D26"/>
  <c r="CM25"/>
  <c r="BS25"/>
  <c r="AY25"/>
  <c r="AE25"/>
  <c r="D25"/>
  <c r="CM24"/>
  <c r="BS24"/>
  <c r="AY24"/>
  <c r="AE24"/>
  <c r="D24"/>
  <c r="CM23"/>
  <c r="BS23"/>
  <c r="AY23"/>
  <c r="AE23"/>
  <c r="D23"/>
  <c r="CM22"/>
  <c r="BS22"/>
  <c r="AY22"/>
  <c r="AE22"/>
  <c r="D22"/>
  <c r="CM21"/>
  <c r="BS21"/>
  <c r="AY21"/>
  <c r="AE21"/>
  <c r="D21"/>
  <c r="CM20"/>
  <c r="BS20"/>
  <c r="AY20"/>
  <c r="AE20"/>
  <c r="D20"/>
  <c r="CM19"/>
  <c r="BS19"/>
  <c r="AY19"/>
  <c r="AE19"/>
  <c r="D19"/>
  <c r="CM18"/>
  <c r="BS18"/>
  <c r="AY18"/>
  <c r="AE18"/>
  <c r="D18"/>
  <c r="CM17"/>
  <c r="BS17"/>
  <c r="AY17"/>
  <c r="AE17"/>
  <c r="D17"/>
  <c r="CM16"/>
  <c r="BS16"/>
  <c r="AY16"/>
  <c r="AE16"/>
  <c r="D16"/>
  <c r="CM15"/>
  <c r="BS15"/>
  <c r="AY15"/>
  <c r="AE15"/>
  <c r="D15"/>
  <c r="CM14"/>
  <c r="BS14"/>
  <c r="AY14"/>
  <c r="AE14"/>
  <c r="D14"/>
  <c r="CM13"/>
  <c r="BS13"/>
  <c r="AY13"/>
  <c r="AE13"/>
  <c r="D13"/>
  <c r="CM12"/>
  <c r="BS12"/>
  <c r="AY12"/>
  <c r="AE12"/>
  <c r="D12"/>
  <c r="CM11"/>
  <c r="BS11"/>
  <c r="AY11"/>
  <c r="AE11"/>
  <c r="D11"/>
  <c r="CM10"/>
  <c r="BS10"/>
  <c r="AY10"/>
  <c r="AE10"/>
  <c r="D10"/>
  <c r="CM9"/>
  <c r="BS9"/>
  <c r="AY9"/>
  <c r="AE9"/>
  <c r="D9"/>
  <c r="CM8"/>
  <c r="BS8"/>
  <c r="AY8"/>
  <c r="AE8"/>
  <c r="D8"/>
  <c r="CM7"/>
  <c r="BS7"/>
  <c r="AY7"/>
  <c r="AE7"/>
  <c r="D7"/>
  <c r="CM6"/>
  <c r="BS6"/>
  <c r="AY6"/>
  <c r="AE6"/>
  <c r="D6"/>
  <c r="CM5"/>
  <c r="BS5"/>
  <c r="AY5"/>
  <c r="AE5"/>
  <c r="D5"/>
  <c r="HA27" i="2"/>
  <c r="GG27"/>
  <c r="FM27"/>
  <c r="ES27"/>
  <c r="DJ27"/>
  <c r="DE27"/>
  <c r="CK27"/>
  <c r="BQ27"/>
  <c r="AW27"/>
  <c r="AA27"/>
  <c r="X27"/>
  <c r="T27"/>
  <c r="P27"/>
  <c r="L27"/>
  <c r="H27"/>
  <c r="D27"/>
  <c r="HA26"/>
  <c r="GG26"/>
  <c r="FM26"/>
  <c r="ES26"/>
  <c r="DJ26"/>
  <c r="DE26"/>
  <c r="CK26"/>
  <c r="BQ26"/>
  <c r="AW26"/>
  <c r="AA26"/>
  <c r="X26"/>
  <c r="T26"/>
  <c r="P26"/>
  <c r="L26"/>
  <c r="H26"/>
  <c r="D26"/>
  <c r="HA25"/>
  <c r="GG25"/>
  <c r="FM25"/>
  <c r="ES25"/>
  <c r="DJ25"/>
  <c r="DE25"/>
  <c r="CK25"/>
  <c r="BQ25"/>
  <c r="AW25"/>
  <c r="AA25"/>
  <c r="X25"/>
  <c r="T25"/>
  <c r="P25"/>
  <c r="L25"/>
  <c r="H25"/>
  <c r="D25"/>
  <c r="HA24"/>
  <c r="GG24"/>
  <c r="FM24"/>
  <c r="ES24"/>
  <c r="DJ24"/>
  <c r="DE24"/>
  <c r="CK24"/>
  <c r="BQ24"/>
  <c r="AW24"/>
  <c r="AA24"/>
  <c r="X24"/>
  <c r="T24"/>
  <c r="P24"/>
  <c r="L24"/>
  <c r="H24"/>
  <c r="D24"/>
  <c r="HA23"/>
  <c r="GG23"/>
  <c r="FM23"/>
  <c r="ES23"/>
  <c r="DJ23"/>
  <c r="DE23"/>
  <c r="CK23"/>
  <c r="BQ23"/>
  <c r="AW23"/>
  <c r="AA23"/>
  <c r="X23"/>
  <c r="T23"/>
  <c r="P23"/>
  <c r="L23"/>
  <c r="H23"/>
  <c r="D23"/>
  <c r="HA22"/>
  <c r="GG22"/>
  <c r="FM22"/>
  <c r="ES22"/>
  <c r="DJ22"/>
  <c r="DE22"/>
  <c r="CK22"/>
  <c r="BQ22"/>
  <c r="AW22"/>
  <c r="AA22"/>
  <c r="X22"/>
  <c r="T22"/>
  <c r="P22"/>
  <c r="L22"/>
  <c r="H22"/>
  <c r="D22"/>
  <c r="HA21"/>
  <c r="GG21"/>
  <c r="FM21"/>
  <c r="ES21"/>
  <c r="DJ21"/>
  <c r="DE21"/>
  <c r="CK21"/>
  <c r="BQ21"/>
  <c r="AW21"/>
  <c r="AA21"/>
  <c r="X21"/>
  <c r="T21"/>
  <c r="P21"/>
  <c r="L21"/>
  <c r="H21"/>
  <c r="D21"/>
  <c r="HA20"/>
  <c r="GG20"/>
  <c r="FM20"/>
  <c r="ES20"/>
  <c r="DJ20"/>
  <c r="DE20"/>
  <c r="CK20"/>
  <c r="BQ20"/>
  <c r="AW20"/>
  <c r="AA20"/>
  <c r="X20"/>
  <c r="T20"/>
  <c r="P20"/>
  <c r="L20"/>
  <c r="H20"/>
  <c r="D20"/>
  <c r="HA19"/>
  <c r="GG19"/>
  <c r="FM19"/>
  <c r="ES19"/>
  <c r="DJ19"/>
  <c r="DE19"/>
  <c r="CK19"/>
  <c r="BQ19"/>
  <c r="AW19"/>
  <c r="AA19"/>
  <c r="X19"/>
  <c r="T19"/>
  <c r="P19"/>
  <c r="L19"/>
  <c r="H19"/>
  <c r="D19"/>
  <c r="HA18"/>
  <c r="GG18"/>
  <c r="FM18"/>
  <c r="ES18"/>
  <c r="DJ18"/>
  <c r="DE18"/>
  <c r="CK18"/>
  <c r="BQ18"/>
  <c r="AW18"/>
  <c r="AA18"/>
  <c r="X18"/>
  <c r="T18"/>
  <c r="P18"/>
  <c r="L18"/>
  <c r="H18"/>
  <c r="D18"/>
  <c r="HA17"/>
  <c r="GG17"/>
  <c r="FM17"/>
  <c r="ES17"/>
  <c r="DJ17"/>
  <c r="DE17"/>
  <c r="CK17"/>
  <c r="BQ17"/>
  <c r="AW17"/>
  <c r="AA17"/>
  <c r="X17"/>
  <c r="T17"/>
  <c r="P17"/>
  <c r="L17"/>
  <c r="H17"/>
  <c r="D17"/>
  <c r="HA16"/>
  <c r="GG16"/>
  <c r="FM16"/>
  <c r="ES16"/>
  <c r="DJ16"/>
  <c r="DE16"/>
  <c r="CK16"/>
  <c r="BQ16"/>
  <c r="AW16"/>
  <c r="AA16"/>
  <c r="X16"/>
  <c r="T16"/>
  <c r="P16"/>
  <c r="L16"/>
  <c r="H16"/>
  <c r="D16"/>
  <c r="HA15"/>
  <c r="GG15"/>
  <c r="FM15"/>
  <c r="ES15"/>
  <c r="DJ15"/>
  <c r="DE15"/>
  <c r="CK15"/>
  <c r="BQ15"/>
  <c r="AW15"/>
  <c r="AA15"/>
  <c r="X15"/>
  <c r="T15"/>
  <c r="P15"/>
  <c r="L15"/>
  <c r="H15"/>
  <c r="D15"/>
  <c r="HA14"/>
  <c r="GG14"/>
  <c r="FM14"/>
  <c r="ES14"/>
  <c r="DJ14"/>
  <c r="DE14"/>
  <c r="CK14"/>
  <c r="BQ14"/>
  <c r="AW14"/>
  <c r="AA14"/>
  <c r="X14"/>
  <c r="T14"/>
  <c r="P14"/>
  <c r="L14"/>
  <c r="H14"/>
  <c r="D14"/>
  <c r="HA13"/>
  <c r="GG13"/>
  <c r="FM13"/>
  <c r="ES13"/>
  <c r="DJ13"/>
  <c r="DE13"/>
  <c r="CK13"/>
  <c r="BQ13"/>
  <c r="AW13"/>
  <c r="AA13"/>
  <c r="X13"/>
  <c r="T13"/>
  <c r="P13"/>
  <c r="L13"/>
  <c r="H13"/>
  <c r="D13"/>
  <c r="HA12"/>
  <c r="GG12"/>
  <c r="FM12"/>
  <c r="ES12"/>
  <c r="DJ12"/>
  <c r="DE12"/>
  <c r="CK12"/>
  <c r="BQ12"/>
  <c r="AW12"/>
  <c r="AA12"/>
  <c r="X12"/>
  <c r="T12"/>
  <c r="P12"/>
  <c r="L12"/>
  <c r="H12"/>
  <c r="D12"/>
  <c r="HA11"/>
  <c r="GG11"/>
  <c r="FM11"/>
  <c r="ES11"/>
  <c r="DJ11"/>
  <c r="DE11"/>
  <c r="CK11"/>
  <c r="BQ11"/>
  <c r="AW11"/>
  <c r="AA11"/>
  <c r="X11"/>
  <c r="T11"/>
  <c r="P11"/>
  <c r="L11"/>
  <c r="H11"/>
  <c r="D11"/>
  <c r="HA10"/>
  <c r="GG10"/>
  <c r="FM10"/>
  <c r="ES10"/>
  <c r="DJ10"/>
  <c r="DE10"/>
  <c r="CK10"/>
  <c r="BQ10"/>
  <c r="AW10"/>
  <c r="AA10"/>
  <c r="X10"/>
  <c r="T10"/>
  <c r="P10"/>
  <c r="L10"/>
  <c r="H10"/>
  <c r="D10"/>
  <c r="HA9"/>
  <c r="GG9"/>
  <c r="FM9"/>
  <c r="ES9"/>
  <c r="DJ9"/>
  <c r="DE9"/>
  <c r="CK9"/>
  <c r="BQ9"/>
  <c r="AW9"/>
  <c r="AA9"/>
  <c r="X9"/>
  <c r="T9"/>
  <c r="P9"/>
  <c r="L9"/>
  <c r="H9"/>
  <c r="D9"/>
  <c r="HA8"/>
  <c r="GG8"/>
  <c r="FM8"/>
  <c r="ES8"/>
  <c r="DJ8"/>
  <c r="DE8"/>
  <c r="CK8"/>
  <c r="BQ8"/>
  <c r="AW8"/>
  <c r="AA8"/>
  <c r="X8"/>
  <c r="T8"/>
  <c r="P8"/>
  <c r="L8"/>
  <c r="H8"/>
  <c r="D8"/>
  <c r="HA7"/>
  <c r="GG7"/>
  <c r="FM7"/>
  <c r="ES7"/>
  <c r="DJ7"/>
  <c r="DE7"/>
  <c r="CK7"/>
  <c r="BQ7"/>
  <c r="AW7"/>
  <c r="AA7"/>
  <c r="X7"/>
  <c r="T7"/>
  <c r="P7"/>
  <c r="L7"/>
  <c r="H7"/>
  <c r="D7"/>
  <c r="HA6"/>
  <c r="GG6"/>
  <c r="FM6"/>
  <c r="ES6"/>
  <c r="DJ6"/>
  <c r="DE6"/>
  <c r="CK6"/>
  <c r="BQ6"/>
  <c r="AW6"/>
  <c r="AA6"/>
  <c r="X6"/>
  <c r="T6"/>
  <c r="P6"/>
  <c r="L6"/>
  <c r="H6"/>
  <c r="D6"/>
  <c r="HA5"/>
  <c r="GG5"/>
  <c r="FM5"/>
  <c r="ES5"/>
  <c r="DJ5"/>
  <c r="DE5"/>
  <c r="CK5"/>
  <c r="BQ5"/>
  <c r="AW5"/>
  <c r="AA5"/>
  <c r="X5"/>
  <c r="T5"/>
  <c r="P5"/>
  <c r="L5"/>
  <c r="H5"/>
  <c r="D5"/>
  <c r="HH27" i="1"/>
  <c r="GN27"/>
  <c r="FT27"/>
  <c r="EZ27"/>
  <c r="EF27"/>
  <c r="DL27"/>
  <c r="CR27"/>
  <c r="BX27"/>
  <c r="BD27"/>
  <c r="AJ27"/>
  <c r="P27"/>
  <c r="M27"/>
  <c r="J27"/>
  <c r="G27"/>
  <c r="D27"/>
  <c r="HH26"/>
  <c r="GN26"/>
  <c r="FT26"/>
  <c r="EZ26"/>
  <c r="EF26"/>
  <c r="DL26"/>
  <c r="CR26"/>
  <c r="BX26"/>
  <c r="BD26"/>
  <c r="AJ26"/>
  <c r="P26"/>
  <c r="M26"/>
  <c r="J26"/>
  <c r="G26"/>
  <c r="D26"/>
  <c r="HH25"/>
  <c r="GN25"/>
  <c r="FT25"/>
  <c r="EZ25"/>
  <c r="EF25"/>
  <c r="DL25"/>
  <c r="CR25"/>
  <c r="BX25"/>
  <c r="BD25"/>
  <c r="AJ25"/>
  <c r="P25"/>
  <c r="M25"/>
  <c r="J25"/>
  <c r="G25"/>
  <c r="D25"/>
  <c r="HH24"/>
  <c r="GN24"/>
  <c r="FT24"/>
  <c r="EZ24"/>
  <c r="EF24"/>
  <c r="DL24"/>
  <c r="CR24"/>
  <c r="BX24"/>
  <c r="BD24"/>
  <c r="AJ24"/>
  <c r="P24"/>
  <c r="M24"/>
  <c r="J24"/>
  <c r="G24"/>
  <c r="D24"/>
  <c r="HH23"/>
  <c r="GN23"/>
  <c r="FT23"/>
  <c r="EZ23"/>
  <c r="EF23"/>
  <c r="DL23"/>
  <c r="CR23"/>
  <c r="BX23"/>
  <c r="BD23"/>
  <c r="AJ23"/>
  <c r="P23"/>
  <c r="M23"/>
  <c r="J23"/>
  <c r="G23"/>
  <c r="D23"/>
  <c r="HH22"/>
  <c r="GN22"/>
  <c r="FT22"/>
  <c r="EZ22"/>
  <c r="EF22"/>
  <c r="DL22"/>
  <c r="CR22"/>
  <c r="BX22"/>
  <c r="BD22"/>
  <c r="AJ22"/>
  <c r="P22"/>
  <c r="M22"/>
  <c r="J22"/>
  <c r="G22"/>
  <c r="D22"/>
  <c r="HH21"/>
  <c r="GN21"/>
  <c r="FT21"/>
  <c r="EZ21"/>
  <c r="EF21"/>
  <c r="DL21"/>
  <c r="CR21"/>
  <c r="BX21"/>
  <c r="BD21"/>
  <c r="AJ21"/>
  <c r="P21"/>
  <c r="M21"/>
  <c r="J21"/>
  <c r="G21"/>
  <c r="D21"/>
  <c r="HH20"/>
  <c r="GN20"/>
  <c r="FT20"/>
  <c r="EZ20"/>
  <c r="EF20"/>
  <c r="DL20"/>
  <c r="CR20"/>
  <c r="BX20"/>
  <c r="BD20"/>
  <c r="AJ20"/>
  <c r="P20"/>
  <c r="M20"/>
  <c r="J20"/>
  <c r="G20"/>
  <c r="D20"/>
  <c r="HH19"/>
  <c r="GN19"/>
  <c r="FT19"/>
  <c r="EZ19"/>
  <c r="EF19"/>
  <c r="DL19"/>
  <c r="CR19"/>
  <c r="BX19"/>
  <c r="BD19"/>
  <c r="AJ19"/>
  <c r="P19"/>
  <c r="M19"/>
  <c r="J19"/>
  <c r="G19"/>
  <c r="D19"/>
  <c r="HH18"/>
  <c r="GN18"/>
  <c r="FT18"/>
  <c r="EZ18"/>
  <c r="EF18"/>
  <c r="DL18"/>
  <c r="CR18"/>
  <c r="BX18"/>
  <c r="BD18"/>
  <c r="AJ18"/>
  <c r="P18"/>
  <c r="M18"/>
  <c r="J18"/>
  <c r="G18"/>
  <c r="D18"/>
  <c r="HH17"/>
  <c r="GN17"/>
  <c r="FT17"/>
  <c r="EZ17"/>
  <c r="EF17"/>
  <c r="DL17"/>
  <c r="CR17"/>
  <c r="BX17"/>
  <c r="BD17"/>
  <c r="AJ17"/>
  <c r="P17"/>
  <c r="M17"/>
  <c r="J17"/>
  <c r="G17"/>
  <c r="D17"/>
  <c r="HH16"/>
  <c r="GN16"/>
  <c r="FT16"/>
  <c r="EZ16"/>
  <c r="EF16"/>
  <c r="DL16"/>
  <c r="CR16"/>
  <c r="BX16"/>
  <c r="BD16"/>
  <c r="AJ16"/>
  <c r="P16"/>
  <c r="M16"/>
  <c r="J16"/>
  <c r="G16"/>
  <c r="D16"/>
  <c r="HH15"/>
  <c r="GN15"/>
  <c r="FT15"/>
  <c r="EZ15"/>
  <c r="EF15"/>
  <c r="DL15"/>
  <c r="CR15"/>
  <c r="BX15"/>
  <c r="BD15"/>
  <c r="AJ15"/>
  <c r="P15"/>
  <c r="M15"/>
  <c r="J15"/>
  <c r="G15"/>
  <c r="D15"/>
  <c r="HH14"/>
  <c r="GN14"/>
  <c r="FT14"/>
  <c r="EZ14"/>
  <c r="EF14"/>
  <c r="DL14"/>
  <c r="CR14"/>
  <c r="BX14"/>
  <c r="BD14"/>
  <c r="AJ14"/>
  <c r="P14"/>
  <c r="M14"/>
  <c r="J14"/>
  <c r="G14"/>
  <c r="D14"/>
  <c r="HH13"/>
  <c r="GN13"/>
  <c r="FT13"/>
  <c r="EZ13"/>
  <c r="EF13"/>
  <c r="DL13"/>
  <c r="CR13"/>
  <c r="BX13"/>
  <c r="BD13"/>
  <c r="AJ13"/>
  <c r="P13"/>
  <c r="M13"/>
  <c r="J13"/>
  <c r="G13"/>
  <c r="D13"/>
  <c r="HH12"/>
  <c r="GN12"/>
  <c r="FT12"/>
  <c r="EZ12"/>
  <c r="EF12"/>
  <c r="DL12"/>
  <c r="CR12"/>
  <c r="BX12"/>
  <c r="BD12"/>
  <c r="AJ12"/>
  <c r="P12"/>
  <c r="M12"/>
  <c r="J12"/>
  <c r="G12"/>
  <c r="D12"/>
  <c r="HH11"/>
  <c r="GN11"/>
  <c r="FT11"/>
  <c r="EZ11"/>
  <c r="EF11"/>
  <c r="DL11"/>
  <c r="CR11"/>
  <c r="BX11"/>
  <c r="BD11"/>
  <c r="AJ11"/>
  <c r="P11"/>
  <c r="M11"/>
  <c r="J11"/>
  <c r="G11"/>
  <c r="D11"/>
  <c r="HH10"/>
  <c r="GN10"/>
  <c r="FT10"/>
  <c r="EZ10"/>
  <c r="EF10"/>
  <c r="DL10"/>
  <c r="CR10"/>
  <c r="BX10"/>
  <c r="BD10"/>
  <c r="AJ10"/>
  <c r="P10"/>
  <c r="M10"/>
  <c r="J10"/>
  <c r="G10"/>
  <c r="D10"/>
  <c r="HH9"/>
  <c r="GN9"/>
  <c r="FT9"/>
  <c r="EZ9"/>
  <c r="EF9"/>
  <c r="DL9"/>
  <c r="CR9"/>
  <c r="BX9"/>
  <c r="BD9"/>
  <c r="AJ9"/>
  <c r="P9"/>
  <c r="M9"/>
  <c r="J9"/>
  <c r="G9"/>
  <c r="D9"/>
  <c r="HH8"/>
  <c r="GN8"/>
  <c r="FT8"/>
  <c r="EZ8"/>
  <c r="EF8"/>
  <c r="DL8"/>
  <c r="CR8"/>
  <c r="BX8"/>
  <c r="BD8"/>
  <c r="AJ8"/>
  <c r="P8"/>
  <c r="M8"/>
  <c r="J8"/>
  <c r="G8"/>
  <c r="D8"/>
  <c r="HH7"/>
  <c r="GN7"/>
  <c r="FT7"/>
  <c r="EZ7"/>
  <c r="EF7"/>
  <c r="DL7"/>
  <c r="CR7"/>
  <c r="BX7"/>
  <c r="BD7"/>
  <c r="AJ7"/>
  <c r="P7"/>
  <c r="M7"/>
  <c r="J7"/>
  <c r="G7"/>
  <c r="D7"/>
  <c r="HH6"/>
  <c r="GN6"/>
  <c r="FT6"/>
  <c r="EZ6"/>
  <c r="EF6"/>
  <c r="DL6"/>
  <c r="CR6"/>
  <c r="BX6"/>
  <c r="BD6"/>
  <c r="AJ6"/>
  <c r="P6"/>
  <c r="M6"/>
  <c r="J6"/>
  <c r="G6"/>
  <c r="D6"/>
  <c r="HH5"/>
  <c r="GN5"/>
  <c r="FT5"/>
  <c r="EZ5"/>
  <c r="EF5"/>
  <c r="DL5"/>
  <c r="CR5"/>
  <c r="BX5"/>
  <c r="BD5"/>
  <c r="AJ5"/>
  <c r="P5"/>
  <c r="M5"/>
  <c r="J5"/>
  <c r="G5"/>
  <c r="D5"/>
  <c r="X23" i="5" l="1"/>
  <c r="AD13"/>
  <c r="AD14"/>
  <c r="AD15" i="8"/>
  <c r="AE13" i="5"/>
  <c r="AE15" s="1"/>
  <c r="Y23"/>
  <c r="AE13" i="6"/>
  <c r="Y23"/>
  <c r="X23"/>
  <c r="AD13"/>
  <c r="AE14"/>
  <c r="AD14"/>
  <c r="C68" i="5"/>
  <c r="C70" s="1"/>
  <c r="B25" i="6"/>
  <c r="T72" s="1"/>
  <c r="AD14" i="7"/>
  <c r="C25"/>
  <c r="T74" s="1"/>
  <c r="AE14" i="8"/>
  <c r="C68"/>
  <c r="C70" s="1"/>
  <c r="C25" i="6"/>
  <c r="T74" s="1"/>
  <c r="AD13" i="7"/>
  <c r="AD15" s="1"/>
  <c r="B25"/>
  <c r="T72" s="1"/>
  <c r="AE13" i="8"/>
  <c r="AE15" s="1"/>
  <c r="AE15" i="6" l="1"/>
  <c r="AD15"/>
  <c r="AD15" i="5"/>
</calcChain>
</file>

<file path=xl/sharedStrings.xml><?xml version="1.0" encoding="utf-8"?>
<sst xmlns="http://schemas.openxmlformats.org/spreadsheetml/2006/main" count="3414" uniqueCount="237">
  <si>
    <t>ΣΧΟΛΙΚΟ ΕΤΟΣ / ΣΧΟΛΙΚΗ ΜΟΝΑΔΑ:</t>
  </si>
  <si>
    <t>1ο ΝΗΠΙΑΓΩΓΕΙΟ ΒΑΡΗΣ</t>
  </si>
  <si>
    <t>2ο ΝΗΠΙΑΓΩΓΕΙΟ ΒΑΡΗΣ</t>
  </si>
  <si>
    <t>3ο ΝΗΠΙΑΓΩΓΕΙΟ ΒΑΡΗΣ</t>
  </si>
  <si>
    <t>ΝΗΠΙΑΓΩΓΕΙΟ ΒΑΡΚΙΖΑΣ</t>
  </si>
  <si>
    <t>ΝΗΠΙΑΓΩΓΕΙΟ ΔΙΛΟΦΟΥ</t>
  </si>
  <si>
    <t>1ο ΔΗΜΟΤΙΚΟ ΣΧΟΛΕΙΟ ΒΑΡΗΣ</t>
  </si>
  <si>
    <t>2ο ΔΗΜΟΤΙΚΟ ΣΧΟΛΕΙΟ ΒΑΡΗΣ</t>
  </si>
  <si>
    <t>ΔΗΜΟΤΙΚΟ ΣΧΟΛΕΙΟ ΒΑΡΚΙΖΑΣ</t>
  </si>
  <si>
    <t>ΔΗΜΟΤΙΚΟ ΣΧΟΛΕΙΟ ΔΙΛΟΦΟΥ</t>
  </si>
  <si>
    <t>1ο ΓΥΜΝΑΣΙΟ ΒΑΡΗΣ</t>
  </si>
  <si>
    <t>2ο ΓΥΜΝΑΣΙΟ ΒΑΡΗΣ</t>
  </si>
  <si>
    <t>ΓΕΝΙΚΟ ΛΥΚΕΙΟ ΒΑΡΗΣ</t>
  </si>
  <si>
    <t>ΕΠΑΓΓΕΛΜΑΤΙΚΟ ΛΥΚΕΙΟ ΒΑΡΗΣ</t>
  </si>
  <si>
    <t>4ο Ε.Κ. ΒΑΡΗΣ           -           4ο ΕΡΓΑΣΤΗΡΙΑΚΟ ΚΕΝΤΡΟ ΑΝΑΤΟΛΙΚΗΣ ΑΤΤΙΚΗΣ ΒΑΡΗΣ</t>
  </si>
  <si>
    <t>Δ. Ι.Ε.Κ. ΒΑΡΗΣ             ΔΗΜΟΣΙΟ ΙΝΣΤΙΤΟΥΤΟ ΕΠΑΓΓΕΛΜΑΤΙΚΗΣ ΚΑΤΑΡΤΙΣΗΣ ΒΑΡΗΣ</t>
  </si>
  <si>
    <t>ΤΜΗΜΑΤΑ:</t>
  </si>
  <si>
    <t>ΚΛΑΣΙΚΟ</t>
  </si>
  <si>
    <t>ΟΛΟΗΜΕΡΟ</t>
  </si>
  <si>
    <t>ΣΥΝΟΛΟ</t>
  </si>
  <si>
    <t>Α1</t>
  </si>
  <si>
    <t>Α2</t>
  </si>
  <si>
    <t>Α3</t>
  </si>
  <si>
    <t>Β1</t>
  </si>
  <si>
    <t>Β2</t>
  </si>
  <si>
    <t>Β3</t>
  </si>
  <si>
    <t>Γ1</t>
  </si>
  <si>
    <t>Γ2</t>
  </si>
  <si>
    <t>Γ3</t>
  </si>
  <si>
    <t>Δ1</t>
  </si>
  <si>
    <t>Δ2</t>
  </si>
  <si>
    <t>Δ3</t>
  </si>
  <si>
    <t>Ε1</t>
  </si>
  <si>
    <t>Ε2</t>
  </si>
  <si>
    <t>Ε3</t>
  </si>
  <si>
    <t>ΣΤ1</t>
  </si>
  <si>
    <t>ΣΤ2</t>
  </si>
  <si>
    <t>ΣΤ3</t>
  </si>
  <si>
    <t>Α4</t>
  </si>
  <si>
    <t>Α5</t>
  </si>
  <si>
    <t>Α6</t>
  </si>
  <si>
    <t>Β4</t>
  </si>
  <si>
    <t>Β5</t>
  </si>
  <si>
    <t>Β6</t>
  </si>
  <si>
    <t>Γ4</t>
  </si>
  <si>
    <t>Γ5</t>
  </si>
  <si>
    <t>Γ6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</si>
  <si>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</si>
  <si>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</si>
  <si>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</si>
  <si>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</si>
  <si>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</si>
  <si>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</si>
  <si>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</si>
  <si>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</si>
  <si>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</si>
  <si>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</si>
  <si>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</si>
  <si>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</si>
  <si>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</si>
  <si>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</si>
  <si>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</si>
  <si>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</si>
  <si>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</si>
  <si>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</si>
  <si>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</si>
  <si>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</si>
  <si>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</si>
  <si>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</si>
  <si>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</si>
  <si>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1ο ΝΗΠΙΑΓΩΓΕΙΟ ΒΟΥΛΑΣ</t>
  </si>
  <si>
    <t>2ο ΝΗΠΙΑΓΩΓΕΙΟ ΒΟΥΛΑΣ</t>
  </si>
  <si>
    <t>3ο ΝΗΠΙΑΓΩΓΕΙΟ ΒΟΥΛΑΣ</t>
  </si>
  <si>
    <t>4ο ΝΗΠΙΑΓΩΓΕΙΟ ΒΟΥΛΑΣ</t>
  </si>
  <si>
    <t>5ο ΝΗΠΙΑΓΩΓΕΙΟ ΒΟΥΛΑΣ</t>
  </si>
  <si>
    <t>6ο ΝΗΠΙΑΓΩΓΕΙΟ ΒΟΥΛΑΣ</t>
  </si>
  <si>
    <t>ΕΙΔΙΚΟ ΝΗΠΙΑΓΩΓΕΙΟ ΠΙΚΠΑ</t>
  </si>
  <si>
    <t>1ο ΔΗΜΟΤΙΚΟ ΣΧΟΛΕΙΟ ΒΟΥΛΑΣ</t>
  </si>
  <si>
    <t>2ο ΔΗΜΟΤΙΚΟ ΣΧΟΛΕΙΟ ΒΟΥΛΑΣ</t>
  </si>
  <si>
    <t>3ο ΔΗΜΟΤΙΚΟ ΣΧΟΛΕΙΟ ΒΟΥΛΑΣ</t>
  </si>
  <si>
    <t>4ο ΔΗΜΟΤΙΚΟ ΣΧΟΛΕΙΟ ΒΟΥΛΑΣ</t>
  </si>
  <si>
    <t>ΕΙΔΙΚΟ ΔΗΜΟΤΙΚΟ ΣΧΟΛΕΙΟ ΠΙΚΠΑ</t>
  </si>
  <si>
    <t>1ο ΓΥΜΝΑΣΙΟ ΒΟΥΛΑΣ</t>
  </si>
  <si>
    <t>2ο ΓΥΜΝΑΣΙΟ ΒΟΥΛΑΣ</t>
  </si>
  <si>
    <t>1ο ΓΕΝΙΚΟ ΛΥΚΕΙΟ ΒΟΥΛΑΣ</t>
  </si>
  <si>
    <t>2ο ΓΕΝΙΚΟ ΛΥΚΕΙΟ ΒΟΥΛΑΣ</t>
  </si>
  <si>
    <t>ΝΗΠΙΑΓΩΓΕΙΟ ΒΟΥΛΙΑΓΜΕΝΗΣ</t>
  </si>
  <si>
    <t>ΔΗΜΟΤΙΚΟ ΣΧΟΛΕΙΟ ΒΟΥΛΙΑΓΜΕΝΗΣ</t>
  </si>
  <si>
    <t>ΓΥΜΝΑΣΙΟ ΒΟΥΛΙΑΓΜΕΝΗΣ</t>
  </si>
  <si>
    <t>ΓΕΝΙΚΟ ΛΥΚΕΙΟ ΒΟΥΛΙΑΓΜΕΝΗΣ</t>
  </si>
  <si>
    <t>ΔΗΜΟΤΙΚΟ ΣΧΟΛΕΙΟ ΒΑΡΚΙΖΑΣ ΒΑΡΗΣ</t>
  </si>
  <si>
    <t>ΔΗΜΟΤΙΚΟ ΣΧΟΛΕΙΟ ΔΙΛΟΦΟΥ ΒΑΡΗΣ</t>
  </si>
  <si>
    <t>ΕΤΟΣ</t>
  </si>
  <si>
    <t>ΑΡΙΘΜΗΤΙΚΟ ΔΥΝΑΜΙΚΟ ΜΑΘΗΤΩΝ ΔΗΜΟΥ ΒΑΡΗΣ-ΒΟΥΛΑΣ-ΒΟΥΛΙΑΓΜΕΝΗΣ</t>
  </si>
  <si>
    <t>ΤΜΗΜΑΤΑ ΑΠΟ ΤΟ Δ. ΙΕΚ ΒΑΡΗΣ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</si>
  <si>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</si>
  <si>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</si>
  <si>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</si>
  <si>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</si>
  <si>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</si>
  <si>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</si>
  <si>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</si>
  <si>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</si>
  <si>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</si>
  <si>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</si>
  <si>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</si>
  <si>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</si>
  <si>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</si>
  <si>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</si>
  <si>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</si>
  <si>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</si>
  <si>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</si>
  <si>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</si>
  <si>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</si>
  <si>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</si>
  <si>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</si>
  <si>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</si>
  <si>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</si>
  <si>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ΑΡΙΘΜΟΣ ΜΑΘΗΤΩΝ &amp; ΤΜΗΜΑΤΩΝ ΣΧΟΛΕΙΩΝ ΔΗΜΟΥ ΒΑΡΗΣ-ΒΟΥΛΑΣ-ΒΟΥΛΙΑΓΜΕΝΗΣ 2016-17</t>
  </si>
  <si>
    <t>ΑΡΙΘΜΟΣ ΜΑΘΗΤΩΝ &amp; ΤΜΗΜΑΤΩΝ ΣΧΟΛΕΙΩΝ ΔΗΜΟΥ ΒΑΡΗΣ-ΒΟΥΛΑΣ-ΒΟΥΛΙΑΓΜΕΝΗΣ 2016-17*</t>
  </si>
  <si>
    <t>ΑΡΙΘΜΟΣ ΜΑΘΗΤΩΝ ΣΧΟΛΕΙΩΝ ΒΑΡΗΣ 2016-17</t>
  </si>
  <si>
    <t>ΣΧΟΛΕΙΑ ΒΑΡΗΣ</t>
  </si>
  <si>
    <t>ΑΡΙΘΜΟΣ ΜΑΘΗΤΩΝ</t>
  </si>
  <si>
    <t>ΑΡΙΘΜΟΣ ΤΜΗΜΆΤΩΝ</t>
  </si>
  <si>
    <t>ΣΧΟΛΕΙΑ ΒΟΥΛΑΣ</t>
  </si>
  <si>
    <t>ΑΡΙΘΜΟΣ ΤΜΗΜΑΤΩΝ</t>
  </si>
  <si>
    <t>ΣΧΟΛΕΙΑ ΒΟΥΛΙΑΓΜΕΝΗΣ</t>
  </si>
  <si>
    <t>ΣΧΟΛΕΙΑ</t>
  </si>
  <si>
    <t>ΟΛΟΗΜΕΡΟ ΠΡ.</t>
  </si>
  <si>
    <t>ΕΝΤΑΞΗΣ</t>
  </si>
  <si>
    <t>(ΕΠΑΛΗΘΕΥΣΗ)</t>
  </si>
  <si>
    <t>ΓΕΛ ΒΟΥΛΙΑΓΜΕΝΗΣ</t>
  </si>
  <si>
    <t>ΕΙΔΙΚΟ ΝΗΠΙΑΓΩΓΕΙΟ  ΠΙΚΠΑ</t>
  </si>
  <si>
    <t>ΣΥΝΟΛΟ ΒΟΥΛΙΑΓΜΕΝΗΣ</t>
  </si>
  <si>
    <t>ΣΥΝΟΛΟ ΠΡΩΤΟΒΑΘΜΙΑΣ</t>
  </si>
  <si>
    <t>ΣΥΝΟΛΟ ΔΕΥΤΕΡΟΒΑΘΜΙΑΣ</t>
  </si>
  <si>
    <t>ΣΥΝΟΛΟ Π/ΘΜΙΑΣ &amp; Δ/ΘΜΙΑΣ</t>
  </si>
  <si>
    <t>ΓΕΛ ΒΑΡΗΣ</t>
  </si>
  <si>
    <t>* Ο ΑΡΙΘΜΟΣ ΜΑΘΗΤΩΝ ΜΠΟΡΕΙ ΝΑ ΜΕΤΑΒΛΗΘΕΙ ΚΑΤΑ ΤΗΝ ΔΙΑΡΚΕΙΑ ΤΗΣ ΣΧΟΛΙΚΗΣ ΧΡΟΝΙΑΣ (π.χ. λόγω μετεγγραφής μαθητή/τριας)</t>
  </si>
  <si>
    <t>ΕΠΑΛ ΒΑΡΗΣ</t>
  </si>
  <si>
    <t>4ο ΕΚ ΒΑΡΗΣ</t>
  </si>
  <si>
    <t>ΙΕΚ ΒΑΡΗΣ</t>
  </si>
  <si>
    <t>1ο ΓΕΛ ΒΟΥΛΑΣ</t>
  </si>
  <si>
    <t>2ο ΓΕΛ ΒΟΥΛΑΣ</t>
  </si>
  <si>
    <t>Δ. ΙΕΚ ΒΑΡΗΣ*</t>
  </si>
  <si>
    <t>ΣΥΝΟΛΟ ΒΑΡΗΣ</t>
  </si>
  <si>
    <t>ΣΥΝΟΛΟ ΒΟΥΛΑΣ</t>
  </si>
  <si>
    <t>* Ο αριθμός αιθουσών του Δ. ΙΕΚ Βάρης αναφέρεται για την περίπτωση κατανομών χρημάτων και θα προστίθενται στο 4ο ΕΚ Ανατολικής Αττικής Βάρης.</t>
  </si>
  <si>
    <t>ΑΡΙΘΜΟΣ ΜΑΘΗΤΩΝ ΣΧΟΛΕΙΩΝ ΒΟΥΛΑΣ 2016-17</t>
  </si>
  <si>
    <t>* Το Ειδικό Νηπιαγωγείο έχει 2 τμήματα με 4 παιδιά το καθένα και το Ειδικό Δημοτικό Σχολείο έχει 4 τμήματα</t>
  </si>
  <si>
    <t>ΑΡΙΘΜΟΣ ΜΑΘΗΤΩΝ ΣΧΟΛΕΙΩΝ ΒΟΥΛΙΑΓΜΕΝΗΣ 2016-17</t>
  </si>
  <si>
    <t>ΣΥΝΟΛΙΚΟΣ ΑΡΙΘΜΟΣ ΜΑΘΗΤΩΝ ΣΧΟΛΕΙΩΝ ΔΗΜΟΥ ΒΑΡΗΣ - ΒΟΥΛΑΣ - ΒΟΥΛΙΑΓΜΕΝΗΣ 2016-17 :</t>
  </si>
  <si>
    <t>ΣΥΝΟΛΙΚΟΣ ΑΡΙΘΜΟΣ ΤΜΗΜΑΤΩΝ ΣΧΟΛΕΙΩΝ ΔΗΜΟΥ ΒΑΡΗΣ - ΒΟΥΛΑΣ - ΒΟΥΛΙΑΓΜΕΝΗΣ 2016-17 :</t>
  </si>
  <si>
    <t>ΑΡΙΘΜΟΣ ΜΑΘΗΤΩΝ &amp; ΤΜΗΜΑΤΩΝ ΣΧΟΛΕΙΩΝ ΔΗΜΟΥ ΒΑΡΗΣ-ΒΟΥΛΑΣ-ΒΟΥΛΙΑΓΜΕΝΗΣ 2015-16</t>
  </si>
  <si>
    <t>ΑΡΙΘΜΟΣ ΜΑΘΗΤΩΝ &amp; ΤΜΗΜΑΤΩΝ ΣΧΟΛΕΙΩΝ ΔΗΜΟΥ ΒΑΡΗΣ-ΒΟΥΛΑΣ-ΒΟΥΛΙΑΓΜΕΝΗΣ 2015-16*</t>
  </si>
  <si>
    <t>ΑΡΙΘΜΟΣ ΜΑΘΗΤΩΝ ΣΧΟΛΕΙΩΝ ΒΑΡΗΣ 2015-16</t>
  </si>
  <si>
    <t>1ο Νηπιαγωγείο Βάρης</t>
  </si>
  <si>
    <t>1ο Νηπιαγωγείο Βούλας</t>
  </si>
  <si>
    <t>Νηπιαγωγείο Βουλιαγμένης</t>
  </si>
  <si>
    <t>2ο Νηπιαγωγείο Βάρης</t>
  </si>
  <si>
    <t>2ο Νηπιαγωγείο Βούλας</t>
  </si>
  <si>
    <t>3ο Νηπιαγωγείο Βάρης</t>
  </si>
  <si>
    <t>3ο Νηπιαγωγείο Βούλας</t>
  </si>
  <si>
    <t>Δημοτικό Σχολείο Βουλιαγμένης</t>
  </si>
  <si>
    <t>Νηπιαγωγείο Βάρκιζας</t>
  </si>
  <si>
    <t>4ο Νηπιαγωγείο Βούλας</t>
  </si>
  <si>
    <t>Νηπιαγωγείο Διλόφου</t>
  </si>
  <si>
    <t>5ο Νηπιαγωγείο Βούλας</t>
  </si>
  <si>
    <t>Γυμνάσιο Βουλιαγμένης</t>
  </si>
  <si>
    <t>6ο Νηπιαγωγείο Βούλας</t>
  </si>
  <si>
    <t>ΓΕΛ Βουλιαγμένης</t>
  </si>
  <si>
    <t>Ειδικό Νηπιαγωγείο ΠΙΚΠΑ</t>
  </si>
  <si>
    <t>1ο Δημοτικό Σχολείο Βάρης</t>
  </si>
  <si>
    <t>2ο Δημοτικό Σχολείο Βάρης</t>
  </si>
  <si>
    <t>Δημοτικό Σχολείο Βάρκιζας</t>
  </si>
  <si>
    <t>1ο Δημοτικό Σχολείο Βούλας</t>
  </si>
  <si>
    <t>Δημοτικό Σχολείο Διλόφου</t>
  </si>
  <si>
    <t>2ο Δημοτικό Σχολείο Βούλας</t>
  </si>
  <si>
    <t>3ο Δημοτικό Σχολείο Βούλας</t>
  </si>
  <si>
    <t>4ο Δημοτικό Σχολείο Βούλας</t>
  </si>
  <si>
    <t>1ο Γυμνάσιο Βάρης</t>
  </si>
  <si>
    <t>Ειδικό Δημοτικό Σχολείο ΠΙΚΠΑ</t>
  </si>
  <si>
    <t>2ο Γυμνάσιο Βάρης</t>
  </si>
  <si>
    <t>ΓΕΛ Βάρης</t>
  </si>
  <si>
    <t>* Ο ΑΡΙΘΜΟΣ ΜΑΘΗΤΩΝ ΜΠΟΡΕΙ ΝΑ ΜΕΤΑΒΛΗΘΕΙ ΚΑΤΑ ΤΗ ΔΙΑΡΚΕΙΑ ΤΗΣ ΣΧΟΛΙΚΗΣ ΧΡΟΝΙΑΣ (π.χ. λόγω μετεγγραφής μαθητή/τριας)</t>
  </si>
  <si>
    <t>ΕΠΑΛ Βάρης</t>
  </si>
  <si>
    <t>1ο Γυμνάσιο Βούλας</t>
  </si>
  <si>
    <t>4ο ΕΚ Βάρης</t>
  </si>
  <si>
    <t>2ο Γυμνάσιο Βούλας</t>
  </si>
  <si>
    <t>ΙΕΚ Βάρης</t>
  </si>
  <si>
    <t>1ο ΓΕΛ Βούλας</t>
  </si>
  <si>
    <t>2ο ΓΕΛ Βούλας</t>
  </si>
  <si>
    <t>ΔΙΕΚ Βάρης*</t>
  </si>
  <si>
    <t>* Ο αριθμός αιθουσών του ΙΕΚ Βάρης αναφέρεται για την περίπτωση που γίνονται κατανομές χρημάτων και θα προστίθενται στο ΕΠΑΛ Βάρης.</t>
  </si>
  <si>
    <t>ΑΡΙΘΜΟΣ ΜΑΘΗΤΩΝ ΣΧΟΛΕΙΩΝ ΒΟΥΛΑΣ 2015-16</t>
  </si>
  <si>
    <t>ΑΡΙΘΜΟΣ ΜΑΘΗΤΩΝ ΣΧΟΛΕΙΩΝ ΒΟΥΛΙΑΓΜΕΝΗΣ 2015-16</t>
  </si>
  <si>
    <t>ΣΥΝΟΛΙΚΟΣ ΑΡΙΘΜΟΣ ΜΑΘΗΤΩΝ ΣΧΟΛΕΙΩΝ ΔΗΜΟΥ ΒΑΡΗΣ - ΒΟΥΛΑΣ - ΒΟΥΛΙΑΓΜΕΝΗΣ 2015-16 :</t>
  </si>
  <si>
    <t>ΣΥΝΟΛΙΚΟΣ ΑΡΙΘΜΟΣ ΤΜΗΜΑΤΩΝ ΣΧΟΛΕΙΩΝ ΔΗΜΟΥ ΒΑΡΗΣ - ΒΟΥΛΑΣ - ΒΟΥΛΙΑΓΜΕΝΗΣ 2015-16 :</t>
  </si>
  <si>
    <t>ΑΡΙΘΜΟΣ ΜΑΘΗΤΩΝ &amp; ΤΜΗΜΑΤΩΝ ΣΧΟΛΕΙΩΝ ΔΗΜΟΥ ΒΑΡΗΣ-ΒΟΥΛΑΣ-ΒΟΥΛΙΑΓΜΕΝΗΣ 2014-15</t>
  </si>
  <si>
    <t>ΑΡΙΘΜΟΣ ΜΑΘΗΤΩΝ &amp; ΤΜΗΜΑΤΩΝ ΣΧΟΛΕΙΩΝ ΔΗΜΟΥ ΒΑΡΗΣ-ΒΟΥΛΑΣ-ΒΟΥΛΙΑΓΜΕΝΗΣ 2014-15*</t>
  </si>
  <si>
    <t>ΑΡΙΘΜΟΣ ΜΑΘΗΤΩΝ ΣΧΟΛΕΙΩΝ ΒΑΡΗΣ 2014-15</t>
  </si>
  <si>
    <t>Παιδικός Σταθμός</t>
  </si>
  <si>
    <t>1ος Παιδικός Σταθμός</t>
  </si>
  <si>
    <t>2ος Παιδικός Σταθμός</t>
  </si>
  <si>
    <t>Λύκειο Βουλιαγμένης</t>
  </si>
  <si>
    <t>ΙΕΚ Βάρης*</t>
  </si>
  <si>
    <r>
      <rPr>
        <sz val="8"/>
        <rFont val="Arial"/>
        <family val="2"/>
        <charset val="161"/>
      </rPr>
      <t>Τελευταία ενημέρωση του πίνακα:</t>
    </r>
    <r>
      <rPr>
        <b/>
        <sz val="8"/>
        <rFont val="Arial"/>
        <family val="2"/>
        <charset val="161"/>
      </rPr>
      <t xml:space="preserve"> </t>
    </r>
    <r>
      <rPr>
        <sz val="8"/>
        <rFont val="Arial"/>
        <family val="2"/>
        <charset val="161"/>
      </rPr>
      <t>22-5-2015</t>
    </r>
  </si>
  <si>
    <t>ΑΡΙΘΜΟΣ ΜΑΘΗΤΩΝ ΣΧΟΛΕΙΩΝ ΒΟΥΛΑΣ 2014-15</t>
  </si>
  <si>
    <t>ΑΡΙΘΜΟΣ ΜΑΘΗΤΩΝ ΣΧΟΛΕΙΩΝ ΒΟΥΛΙΑΓΜΕΝΗΣ 2014-15</t>
  </si>
  <si>
    <t>ΣΥΝΟΛΙΚΟΣ ΑΡΙΘΜΟΣ ΜΑΘΗΤΩΝ ΣΧΟΛΕΙΩΝ ΔΗΜΟΥ ΒΑΡΗΣ - ΒΟΥΛΑΣ - ΒΟΥΛΙΑΓΜΕΝΗΣ 201-15 :</t>
  </si>
  <si>
    <t>ΣΥΝΟΛΙΚΟΣ ΑΡΙΘΜΟΣ ΤΜΗΜΑΤΩΝ ΣΧΟΛΕΙΩΝ ΔΗΜΟΥ ΒΑΡΗΣ - ΒΟΥΛΑΣ - ΒΟΥΛΙΑΓΜΕΝΗΣ 2014-15 :</t>
  </si>
  <si>
    <t>ΑΡΙΘΜΟΣ ΜΑΘΗΤΩΝ &amp; ΤΜΗΜΑΤΩΝ ΣΧΟΛΕΙΩΝ ΔΗΜΟΥ ΒΑΡΗΣ - ΒΟΥΛΑΣ - ΒΟΥΛΙΑΓΜΕΝΗΣ 2013-14</t>
  </si>
  <si>
    <t>ΑΡΙΘΜΟΣ ΜΑΘΗΤΩΝ &amp; ΤΜΗΜΑΤΩΝ ΣΧΟΛΕΙΩΝ ΔΗΜΟΥ ΒΑΡΗΣ - ΒΟΥΛΑΣ - ΒΟΥΛΙΑΓΜΕΝΗΣ 2013-14*</t>
  </si>
  <si>
    <t>ΑΡΙΘΜΟΣ ΜΑΘΗΤΩΝ ΣΧΟΛΕΙΩΝ ΒΑΡΗΣ 2013-14</t>
  </si>
  <si>
    <t>Νηπιαγωγείο</t>
  </si>
  <si>
    <t>1ο Νηπιαγωγείο</t>
  </si>
  <si>
    <t>2ο Νηπιαγωγείο</t>
  </si>
  <si>
    <t>Δημοτικό</t>
  </si>
  <si>
    <t>3ο Νηπιαγωγείο</t>
  </si>
  <si>
    <t>Γυμνάσιο</t>
  </si>
  <si>
    <t>4ο Νηπιαγωγείο</t>
  </si>
  <si>
    <t>Λύκειο</t>
  </si>
  <si>
    <t>5ο Νηπιαγωγείο</t>
  </si>
  <si>
    <t>6ο Νηπιαγωγείο</t>
  </si>
  <si>
    <t>1ο Δημοτικό</t>
  </si>
  <si>
    <t>2ο Δημοτικό</t>
  </si>
  <si>
    <t>ΣΥΝΟΛΟ Α/ΘΜΙΑΣ &amp; Β/ΘΜΙΑΣ</t>
  </si>
  <si>
    <t>3ο Δημοτικό</t>
  </si>
  <si>
    <t>1ο Γυμνάσιο</t>
  </si>
  <si>
    <t>4ο Δημοτικό</t>
  </si>
  <si>
    <t>2ο Γυμνάσιο</t>
  </si>
  <si>
    <t>1ο Γενικό Λύκειο</t>
  </si>
  <si>
    <t>2ο Γενικό Λύκειο</t>
  </si>
  <si>
    <t>ΑΡΙΘΜΟΣ ΜΑΘΗΤΩΝ ΣΧΟΛΕΙΩΝ ΒΟΥΛΑΣ 2013-14</t>
  </si>
  <si>
    <t>ΑΡΙΘΜΟΣ ΜΑΘΗΤΩΝ ΣΧΟΛΕΙΩΝ ΒΟΥΛΙΑΓΜΕΝΗΣ 2013-14</t>
  </si>
  <si>
    <t>ΣΥΝΟΛΙΚΟΣ ΑΡΙΘΜΟΣ ΜΑΘΗΤΩΝ ΣΧΟΛΕΙΩΝ ΔΗΜΟΥ ΒΑΡΗΣ - ΒΟΥΛΑΣ - ΒΟΥΛΙΑΓΜΕΝΗΣ 2013-14 :</t>
  </si>
  <si>
    <t>ΣΥΝΟΛΙΚΟΣ ΑΡΙΘΜΟΣ ΤΜΗΜΑΤΩΝ ΣΧΟΛΕΙΩΝ ΔΗΜΟΥ ΒΑΡΗΣ - ΒΟΥΛΑΣ - ΒΟΥΛΙΑΓΜΕΝΗΣ 2013-14 :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</si>
</sst>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161"/>
    </font>
    <font>
      <b/>
      <i/>
      <sz val="16"/>
      <name val="Arial"/>
      <family val="2"/>
      <charset val="16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0"/>
      <name val="Arial"/>
      <family val="2"/>
      <charset val="161"/>
    </font>
    <font>
      <b/>
      <sz val="8"/>
      <name val="Calibri"/>
      <family val="2"/>
      <charset val="161"/>
    </font>
    <font>
      <sz val="8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Calibri"/>
      <family val="2"/>
      <charset val="161"/>
    </font>
    <font>
      <sz val="8"/>
      <name val="Calibri"/>
      <family val="2"/>
      <charset val="161"/>
    </font>
    <font>
      <u/>
      <sz val="10"/>
      <name val="Calibri"/>
      <family val="2"/>
      <charset val="161"/>
    </font>
    <font>
      <b/>
      <u/>
      <sz val="8"/>
      <name val="Calibri"/>
      <family val="2"/>
      <charset val="161"/>
    </font>
    <font>
      <b/>
      <u val="double"/>
      <sz val="10"/>
      <name val="Calibri"/>
      <family val="2"/>
      <charset val="161"/>
    </font>
    <font>
      <b/>
      <u val="double"/>
      <sz val="8"/>
      <name val="Calibri"/>
      <family val="2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sz val="10"/>
      <name val="Tahoma"/>
      <family val="2"/>
      <charset val="161"/>
    </font>
    <font>
      <b/>
      <u/>
      <sz val="8"/>
      <name val="Tahoma"/>
      <family val="2"/>
      <charset val="161"/>
    </font>
    <font>
      <b/>
      <sz val="6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b/>
      <u val="double"/>
      <sz val="8"/>
      <name val="Tahoma"/>
      <family val="2"/>
      <charset val="161"/>
    </font>
    <font>
      <b/>
      <u val="double"/>
      <sz val="10"/>
      <name val="Tahoma"/>
      <family val="2"/>
      <charset val="161"/>
    </font>
    <font>
      <b/>
      <sz val="8"/>
      <name val="Arial"/>
      <family val="2"/>
      <charset val="161"/>
    </font>
    <font>
      <b/>
      <u/>
      <sz val="8"/>
      <name val="Arial"/>
      <family val="2"/>
      <charset val="161"/>
    </font>
    <font>
      <b/>
      <sz val="6"/>
      <name val="Arial"/>
      <family val="2"/>
      <charset val="161"/>
    </font>
    <font>
      <u/>
      <sz val="8"/>
      <name val="Arial"/>
      <family val="2"/>
      <charset val="161"/>
    </font>
    <font>
      <b/>
      <u val="double"/>
      <sz val="8"/>
      <name val="Arial"/>
      <family val="2"/>
      <charset val="161"/>
    </font>
    <font>
      <b/>
      <u val="double"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DDDDDD"/>
      </patternFill>
    </fill>
    <fill>
      <patternFill patternType="solid">
        <fgColor rgb="FFDDDDDD"/>
        <bgColor rgb="FFEEEEEE"/>
      </patternFill>
    </fill>
    <fill>
      <patternFill patternType="solid">
        <fgColor rgb="FFFFFF99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300">
    <xf numFmtId="0" fontId="0" fillId="0" borderId="0" xfId="0"/>
    <xf numFmtId="0" fontId="1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/>
    <xf numFmtId="0" fontId="12" fillId="0" borderId="1" xfId="0" applyFont="1" applyBorder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3" xfId="0" applyFont="1" applyBorder="1" applyAlignment="1">
      <alignment horizontal="center"/>
    </xf>
    <xf numFmtId="0" fontId="7" fillId="0" borderId="3" xfId="0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8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0" xfId="0" applyFont="1" applyBorder="1"/>
    <xf numFmtId="0" fontId="17" fillId="0" borderId="1" xfId="0" applyFont="1" applyBorder="1"/>
    <xf numFmtId="1" fontId="17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5" fillId="0" borderId="0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20" fillId="0" borderId="1" xfId="0" applyFont="1" applyBorder="1"/>
    <xf numFmtId="0" fontId="17" fillId="0" borderId="3" xfId="0" applyFont="1" applyBorder="1" applyAlignment="1">
      <alignment horizontal="center"/>
    </xf>
    <xf numFmtId="0" fontId="21" fillId="3" borderId="1" xfId="0" applyFont="1" applyFill="1" applyBorder="1"/>
    <xf numFmtId="0" fontId="21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3" borderId="1" xfId="0" applyFont="1" applyFill="1" applyBorder="1" applyAlignment="1">
      <alignment horizontal="left"/>
    </xf>
    <xf numFmtId="3" fontId="15" fillId="3" borderId="1" xfId="0" applyNumberFormat="1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21" fillId="3" borderId="1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1" fontId="21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/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3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6" fillId="0" borderId="0" xfId="0" applyFont="1" applyBorder="1"/>
    <xf numFmtId="3" fontId="24" fillId="0" borderId="1" xfId="0" applyNumberFormat="1" applyFont="1" applyBorder="1" applyAlignment="1">
      <alignment horizontal="center"/>
    </xf>
    <xf numFmtId="0" fontId="0" fillId="0" borderId="0" xfId="0" applyBorder="1"/>
    <xf numFmtId="0" fontId="24" fillId="0" borderId="1" xfId="0" applyFont="1" applyBorder="1"/>
    <xf numFmtId="1" fontId="24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2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4" fillId="0" borderId="3" xfId="0" applyFont="1" applyBorder="1" applyAlignment="1">
      <alignment horizontal="center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27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2" borderId="1" xfId="0" applyFont="1" applyFill="1" applyBorder="1" applyAlignment="1">
      <alignment horizontal="left"/>
    </xf>
    <xf numFmtId="3" fontId="23" fillId="2" borderId="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3" fontId="27" fillId="2" borderId="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7" fillId="2" borderId="1" xfId="0" applyFont="1" applyFill="1" applyBorder="1" applyAlignment="1">
      <alignment horizontal="left"/>
    </xf>
    <xf numFmtId="1" fontId="27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24" fillId="0" borderId="3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3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6" fillId="0" borderId="0" xfId="0" applyFont="1" applyBorder="1"/>
    <xf numFmtId="3" fontId="24" fillId="0" borderId="1" xfId="0" applyNumberFormat="1" applyFont="1" applyBorder="1" applyAlignment="1">
      <alignment horizontal="center"/>
    </xf>
    <xf numFmtId="0" fontId="0" fillId="0" borderId="0" xfId="0" applyBorder="1"/>
    <xf numFmtId="0" fontId="24" fillId="0" borderId="1" xfId="0" applyFont="1" applyBorder="1"/>
    <xf numFmtId="1" fontId="24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23" fillId="0" borderId="0" xfId="0" applyFont="1" applyBorder="1" applyAlignment="1">
      <alignment horizontal="center"/>
    </xf>
    <xf numFmtId="0" fontId="26" fillId="4" borderId="1" xfId="0" applyFont="1" applyFill="1" applyBorder="1"/>
    <xf numFmtId="0" fontId="2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27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3" fontId="23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3" fontId="23" fillId="4" borderId="1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3" fillId="0" borderId="1" xfId="0" applyFont="1" applyBorder="1"/>
    <xf numFmtId="3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 rot="0"/>
          <a:lstStyle/>
          <a:p>
            <a:pPr>
              <a:defRPr lang="en-US" sz="14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sz="14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ΔΙΑΓΡΑΜΜΑ ΜΕ ΤΟ ΑΡΙΘΜΗΤΙΚΟ ΔΥΝΑΜΙΚΟ ΤΟΥ ΔΗΜΟΥ ΒΑΡΗΣ-ΒΟΥΛΑΣ-ΒΟΥΛΙΑΓΜΕΝΗΣ</a:t>
            </a:r>
          </a:p>
        </c:rich>
      </c:tx>
    </c:title>
    <c:plotArea>
      <c:layout>
        <c:manualLayout>
          <c:layoutTarget val="inner"/>
          <c:xMode val="edge"/>
          <c:yMode val="edge"/>
          <c:x val="0.10916084534441602"/>
          <c:y val="0.12359627971064403"/>
          <c:w val="0.81864002122203505"/>
          <c:h val="0.7578367206338271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Val val="1"/>
          </c:dLbls>
          <c:cat>
            <c:strRef>
              <c:f>'ΑΡ. ΜΑΘΗΤΩΝ ΟΛΑ ΤΑ ΕΤΗ'!$SD$5:$SD$16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'ΑΡ. ΜΑΘΗΤΩΝ ΟΛΑ ΤΑ ΕΤΗ'!$SE$5:$SE$16</c:f>
              <c:numCache>
                <c:formatCode>General</c:formatCode>
                <c:ptCount val="12"/>
                <c:pt idx="0">
                  <c:v>4448</c:v>
                </c:pt>
                <c:pt idx="1">
                  <c:v>4724</c:v>
                </c:pt>
                <c:pt idx="2">
                  <c:v>5180</c:v>
                </c:pt>
                <c:pt idx="3">
                  <c:v>5497</c:v>
                </c:pt>
                <c:pt idx="4">
                  <c:v>5596</c:v>
                </c:pt>
                <c:pt idx="5">
                  <c:v>5736</c:v>
                </c:pt>
                <c:pt idx="6">
                  <c:v>5673</c:v>
                </c:pt>
                <c:pt idx="7">
                  <c:v>5504</c:v>
                </c:pt>
                <c:pt idx="8">
                  <c:v>5475</c:v>
                </c:pt>
                <c:pt idx="9">
                  <c:v>5381</c:v>
                </c:pt>
                <c:pt idx="10">
                  <c:v>5437</c:v>
                </c:pt>
                <c:pt idx="11">
                  <c:v>5385</c:v>
                </c:pt>
              </c:numCache>
            </c:numRef>
          </c:val>
        </c:ser>
        <c:gapWidth val="100"/>
        <c:axId val="83402752"/>
        <c:axId val="83404672"/>
      </c:barChart>
      <c:catAx>
        <c:axId val="8340275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ΕΤΗ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l-GR"/>
          </a:p>
        </c:txPr>
        <c:crossAx val="83404672"/>
        <c:crosses val="autoZero"/>
        <c:auto val="1"/>
        <c:lblAlgn val="ctr"/>
        <c:lblOffset val="100"/>
      </c:catAx>
      <c:valAx>
        <c:axId val="8340467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ΑΡΙΘΜΟΣ ΜΑΘΗΤΩΝ-ΤΡΙΩΝ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2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l-GR"/>
          </a:p>
        </c:txPr>
        <c:crossAx val="83402752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 rot="0"/>
          <a:lstStyle/>
          <a:p>
            <a:pPr>
              <a:defRPr lang="en-US" sz="14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sz="14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ΔΙΑΓΡΑΜΜΑ ΜΕ ΤΟ ΑΡΙΘΜΗΤΙΚΟ ΔΥΝΑΜΙΚΟ ΤΟΥ ΔΗΜΟΥ ΒΑΡΗΣ-ΒΟΥΛΑΣ-ΒΟΥΛΙΑΓΜΕΝΗΣ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912145731087201"/>
          <c:y val="0.12362751911049299"/>
          <c:w val="0.81863200247601409"/>
          <c:h val="0.7578179291174429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lang="en-US"/>
                </a:pPr>
                <a:endParaRPr lang="el-GR"/>
              </a:p>
            </c:txPr>
            <c:showVal val="1"/>
          </c:dLbls>
          <c:cat>
            <c:strRef>
              <c:f>'ΑΡ. ΜΑΘΗΤΩΝ ΟΛΑ ΤΑ ΕΤΗ'!$SD$10:$SD$16</c:f>
              <c:strCache>
                <c:ptCount val="7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</c:strCache>
            </c:strRef>
          </c:cat>
          <c:val>
            <c:numRef>
              <c:f>'ΑΡ. ΜΑΘΗΤΩΝ ΟΛΑ ΤΑ ΕΤΗ'!$SE$10:$SE$16</c:f>
              <c:numCache>
                <c:formatCode>General</c:formatCode>
                <c:ptCount val="7"/>
                <c:pt idx="0">
                  <c:v>5736</c:v>
                </c:pt>
                <c:pt idx="1">
                  <c:v>5673</c:v>
                </c:pt>
                <c:pt idx="2">
                  <c:v>5504</c:v>
                </c:pt>
                <c:pt idx="3">
                  <c:v>5475</c:v>
                </c:pt>
                <c:pt idx="4">
                  <c:v>5381</c:v>
                </c:pt>
                <c:pt idx="5">
                  <c:v>5437</c:v>
                </c:pt>
                <c:pt idx="6">
                  <c:v>5385</c:v>
                </c:pt>
              </c:numCache>
            </c:numRef>
          </c:val>
        </c:ser>
        <c:gapWidth val="100"/>
        <c:axId val="82483072"/>
        <c:axId val="84160512"/>
      </c:barChart>
      <c:catAx>
        <c:axId val="8248307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ΕΤΗ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l-GR"/>
          </a:p>
        </c:txPr>
        <c:crossAx val="84160512"/>
        <c:crosses val="autoZero"/>
        <c:auto val="1"/>
        <c:lblAlgn val="ctr"/>
        <c:lblOffset val="100"/>
      </c:catAx>
      <c:valAx>
        <c:axId val="84160512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ΑΡΙΘΜΟΣ ΜΑΘΗΤΩΝ-ΤΡΙΩΝ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2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l-GR"/>
          </a:p>
        </c:txPr>
        <c:crossAx val="82483072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506</xdr:col>
      <xdr:colOff>793800</xdr:colOff>
      <xdr:row>1</xdr:row>
      <xdr:rowOff>1080</xdr:rowOff>
    </xdr:from>
    <xdr:to>
      <xdr:col>516</xdr:col>
      <xdr:colOff>801360</xdr:colOff>
      <xdr:row>26</xdr:row>
      <xdr:rowOff>36720</xdr:rowOff>
    </xdr:to>
    <xdr:graphicFrame macro="">
      <xdr:nvGraphicFramePr>
        <xdr:cNvPr id="2" name="Διάγραμμα με το Αριθμητικό Δυναμικό του Δήμου Βάρης-Βούλας-Βουλιαγμένης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517</xdr:col>
      <xdr:colOff>356040</xdr:colOff>
      <xdr:row>0</xdr:row>
      <xdr:rowOff>133560</xdr:rowOff>
    </xdr:from>
    <xdr:to>
      <xdr:col>527</xdr:col>
      <xdr:colOff>363240</xdr:colOff>
      <xdr:row>25</xdr:row>
      <xdr:rowOff>124560</xdr:rowOff>
    </xdr:to>
    <xdr:graphicFrame macro="">
      <xdr:nvGraphicFramePr>
        <xdr:cNvPr id="0" name="Διάγραμμα με το Αριθμητικό Δυναμικό του Δήμου Βάρης-Βούλας-Βουλιαγμένης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57"/>
  <sheetViews>
    <sheetView tabSelected="1" zoomScale="110" zoomScaleNormal="110" workbookViewId="0">
      <selection activeCell="D16" sqref="D16"/>
    </sheetView>
  </sheetViews>
  <sheetFormatPr defaultRowHeight="12.75"/>
  <cols>
    <col min="1" max="1" width="12.7109375" style="18" customWidth="1"/>
    <col min="2" max="2" width="6.7109375" style="19" customWidth="1"/>
    <col min="3" max="3" width="8.85546875" style="19" customWidth="1"/>
    <col min="4" max="4" width="8.140625" style="19" customWidth="1"/>
    <col min="5" max="5" width="7" style="19" customWidth="1"/>
    <col min="6" max="6" width="9" style="19" customWidth="1"/>
    <col min="7" max="7" width="7.42578125" style="19" customWidth="1"/>
    <col min="8" max="8" width="7.28515625" style="19" customWidth="1"/>
    <col min="9" max="9" width="9" style="19" customWidth="1"/>
    <col min="10" max="11" width="6.7109375" style="19" customWidth="1"/>
    <col min="12" max="12" width="9" style="19" customWidth="1"/>
    <col min="13" max="13" width="6.28515625" style="19" customWidth="1"/>
    <col min="14" max="14" width="7.140625" style="19" customWidth="1"/>
    <col min="15" max="15" width="9.140625" style="19" customWidth="1"/>
    <col min="16" max="16" width="9.7109375" style="19" customWidth="1"/>
    <col min="17" max="17" width="11.5703125" style="19"/>
    <col min="18" max="35" width="5.5703125" style="19" customWidth="1"/>
    <col min="36" max="37" width="11.5703125" style="19"/>
    <col min="38" max="55" width="5.5703125" style="19" customWidth="1"/>
    <col min="56" max="56" width="7.7109375" style="19" customWidth="1"/>
    <col min="57" max="57" width="11.5703125" style="19"/>
    <col min="58" max="75" width="5.5703125" style="19" customWidth="1"/>
    <col min="76" max="77" width="11.5703125" style="19"/>
    <col min="78" max="95" width="5.5703125" style="19" customWidth="1"/>
    <col min="96" max="97" width="11.5703125" style="19"/>
    <col min="98" max="115" width="5.5703125" style="20" customWidth="1"/>
    <col min="116" max="117" width="11.5703125" style="20"/>
    <col min="118" max="135" width="5.5703125" style="20" customWidth="1"/>
    <col min="136" max="137" width="11.5703125" style="20"/>
    <col min="138" max="155" width="5.5703125" style="20" customWidth="1"/>
    <col min="156" max="157" width="11.5703125" style="20"/>
    <col min="158" max="175" width="5.5703125" style="20" customWidth="1"/>
    <col min="176" max="177" width="11.5703125" style="20"/>
    <col min="178" max="195" width="5.5703125" style="20" customWidth="1"/>
    <col min="196" max="197" width="11.5703125" style="20"/>
    <col min="198" max="215" width="5.5703125" style="20" customWidth="1"/>
    <col min="216" max="216" width="11.5703125" style="20"/>
    <col min="217" max="1025" width="11.5703125"/>
  </cols>
  <sheetData>
    <row r="1" spans="1:216" ht="14.65" customHeight="1">
      <c r="A1" s="21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</row>
    <row r="2" spans="1:216" ht="14.65" customHeight="1"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</row>
    <row r="3" spans="1:216" ht="51.6" customHeight="1">
      <c r="A3" s="22" t="s">
        <v>0</v>
      </c>
      <c r="B3" s="14" t="s">
        <v>1</v>
      </c>
      <c r="C3" s="14"/>
      <c r="D3" s="14"/>
      <c r="E3" s="14" t="s">
        <v>2</v>
      </c>
      <c r="F3" s="14"/>
      <c r="G3" s="14"/>
      <c r="H3" s="14" t="s">
        <v>3</v>
      </c>
      <c r="I3" s="14"/>
      <c r="J3" s="14"/>
      <c r="K3" s="14" t="s">
        <v>4</v>
      </c>
      <c r="L3" s="14"/>
      <c r="M3" s="14"/>
      <c r="N3" s="14" t="s">
        <v>5</v>
      </c>
      <c r="O3" s="14"/>
      <c r="P3" s="14"/>
      <c r="Q3" s="22" t="s">
        <v>0</v>
      </c>
      <c r="R3" s="14" t="s">
        <v>6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22" t="s">
        <v>0</v>
      </c>
      <c r="AL3" s="14" t="s">
        <v>7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22" t="s">
        <v>0</v>
      </c>
      <c r="BF3" s="14" t="s">
        <v>8</v>
      </c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22" t="s">
        <v>0</v>
      </c>
      <c r="BZ3" s="14" t="s">
        <v>9</v>
      </c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22" t="s">
        <v>0</v>
      </c>
      <c r="CT3" s="14" t="s">
        <v>10</v>
      </c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22" t="s">
        <v>0</v>
      </c>
      <c r="DN3" s="14" t="s">
        <v>11</v>
      </c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22" t="s">
        <v>0</v>
      </c>
      <c r="EH3" s="14" t="s">
        <v>12</v>
      </c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22" t="s">
        <v>0</v>
      </c>
      <c r="FB3" s="14" t="s">
        <v>13</v>
      </c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22" t="s">
        <v>0</v>
      </c>
      <c r="FV3" s="14" t="s">
        <v>14</v>
      </c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22" t="s">
        <v>0</v>
      </c>
      <c r="GP3" s="14" t="s">
        <v>15</v>
      </c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</row>
    <row r="4" spans="1:216" ht="20.100000000000001" customHeight="1">
      <c r="A4" s="23" t="s">
        <v>16</v>
      </c>
      <c r="B4" s="24" t="s">
        <v>17</v>
      </c>
      <c r="C4" s="24" t="s">
        <v>18</v>
      </c>
      <c r="D4" s="24" t="s">
        <v>19</v>
      </c>
      <c r="E4" s="24" t="s">
        <v>17</v>
      </c>
      <c r="F4" s="24" t="s">
        <v>18</v>
      </c>
      <c r="G4" s="24" t="s">
        <v>19</v>
      </c>
      <c r="H4" s="24" t="s">
        <v>17</v>
      </c>
      <c r="I4" s="24" t="s">
        <v>18</v>
      </c>
      <c r="J4" s="24" t="s">
        <v>19</v>
      </c>
      <c r="K4" s="24" t="s">
        <v>17</v>
      </c>
      <c r="L4" s="24" t="s">
        <v>18</v>
      </c>
      <c r="M4" s="24" t="s">
        <v>19</v>
      </c>
      <c r="N4" s="24" t="s">
        <v>17</v>
      </c>
      <c r="O4" s="24" t="s">
        <v>18</v>
      </c>
      <c r="P4" s="24" t="s">
        <v>19</v>
      </c>
      <c r="Q4" s="23" t="s">
        <v>16</v>
      </c>
      <c r="R4" s="24" t="s">
        <v>20</v>
      </c>
      <c r="S4" s="24" t="s">
        <v>21</v>
      </c>
      <c r="T4" s="24" t="s">
        <v>22</v>
      </c>
      <c r="U4" s="24" t="s">
        <v>23</v>
      </c>
      <c r="V4" s="24" t="s">
        <v>24</v>
      </c>
      <c r="W4" s="24" t="s">
        <v>25</v>
      </c>
      <c r="X4" s="24" t="s">
        <v>26</v>
      </c>
      <c r="Y4" s="24" t="s">
        <v>27</v>
      </c>
      <c r="Z4" s="24" t="s">
        <v>28</v>
      </c>
      <c r="AA4" s="24" t="s">
        <v>29</v>
      </c>
      <c r="AB4" s="24" t="s">
        <v>30</v>
      </c>
      <c r="AC4" s="24" t="s">
        <v>31</v>
      </c>
      <c r="AD4" s="24" t="s">
        <v>32</v>
      </c>
      <c r="AE4" s="24" t="s">
        <v>33</v>
      </c>
      <c r="AF4" s="24" t="s">
        <v>34</v>
      </c>
      <c r="AG4" s="24" t="s">
        <v>35</v>
      </c>
      <c r="AH4" s="24" t="s">
        <v>36</v>
      </c>
      <c r="AI4" s="24" t="s">
        <v>37</v>
      </c>
      <c r="AJ4" s="24" t="s">
        <v>19</v>
      </c>
      <c r="AK4" s="23" t="s">
        <v>16</v>
      </c>
      <c r="AL4" s="24" t="s">
        <v>20</v>
      </c>
      <c r="AM4" s="24" t="s">
        <v>21</v>
      </c>
      <c r="AN4" s="24" t="s">
        <v>22</v>
      </c>
      <c r="AO4" s="24" t="s">
        <v>23</v>
      </c>
      <c r="AP4" s="24" t="s">
        <v>24</v>
      </c>
      <c r="AQ4" s="24" t="s">
        <v>25</v>
      </c>
      <c r="AR4" s="24" t="s">
        <v>26</v>
      </c>
      <c r="AS4" s="24" t="s">
        <v>27</v>
      </c>
      <c r="AT4" s="24" t="s">
        <v>28</v>
      </c>
      <c r="AU4" s="24" t="s">
        <v>29</v>
      </c>
      <c r="AV4" s="24" t="s">
        <v>30</v>
      </c>
      <c r="AW4" s="24" t="s">
        <v>31</v>
      </c>
      <c r="AX4" s="24" t="s">
        <v>32</v>
      </c>
      <c r="AY4" s="24" t="s">
        <v>33</v>
      </c>
      <c r="AZ4" s="24" t="s">
        <v>34</v>
      </c>
      <c r="BA4" s="24" t="s">
        <v>35</v>
      </c>
      <c r="BB4" s="24" t="s">
        <v>36</v>
      </c>
      <c r="BC4" s="24" t="s">
        <v>37</v>
      </c>
      <c r="BD4" s="24" t="s">
        <v>19</v>
      </c>
      <c r="BE4" s="23" t="s">
        <v>16</v>
      </c>
      <c r="BF4" s="24" t="s">
        <v>20</v>
      </c>
      <c r="BG4" s="24" t="s">
        <v>21</v>
      </c>
      <c r="BH4" s="24" t="s">
        <v>22</v>
      </c>
      <c r="BI4" s="24" t="s">
        <v>23</v>
      </c>
      <c r="BJ4" s="24" t="s">
        <v>24</v>
      </c>
      <c r="BK4" s="24" t="s">
        <v>25</v>
      </c>
      <c r="BL4" s="24" t="s">
        <v>26</v>
      </c>
      <c r="BM4" s="24" t="s">
        <v>27</v>
      </c>
      <c r="BN4" s="24" t="s">
        <v>28</v>
      </c>
      <c r="BO4" s="24" t="s">
        <v>29</v>
      </c>
      <c r="BP4" s="24" t="s">
        <v>30</v>
      </c>
      <c r="BQ4" s="24" t="s">
        <v>31</v>
      </c>
      <c r="BR4" s="24" t="s">
        <v>32</v>
      </c>
      <c r="BS4" s="24" t="s">
        <v>33</v>
      </c>
      <c r="BT4" s="24" t="s">
        <v>34</v>
      </c>
      <c r="BU4" s="24" t="s">
        <v>35</v>
      </c>
      <c r="BV4" s="24" t="s">
        <v>36</v>
      </c>
      <c r="BW4" s="24" t="s">
        <v>37</v>
      </c>
      <c r="BX4" s="24" t="s">
        <v>19</v>
      </c>
      <c r="BY4" s="23" t="s">
        <v>16</v>
      </c>
      <c r="BZ4" s="24" t="s">
        <v>20</v>
      </c>
      <c r="CA4" s="24" t="s">
        <v>21</v>
      </c>
      <c r="CB4" s="24" t="s">
        <v>22</v>
      </c>
      <c r="CC4" s="24" t="s">
        <v>23</v>
      </c>
      <c r="CD4" s="24" t="s">
        <v>24</v>
      </c>
      <c r="CE4" s="24" t="s">
        <v>25</v>
      </c>
      <c r="CF4" s="24" t="s">
        <v>26</v>
      </c>
      <c r="CG4" s="24" t="s">
        <v>27</v>
      </c>
      <c r="CH4" s="24" t="s">
        <v>28</v>
      </c>
      <c r="CI4" s="24" t="s">
        <v>29</v>
      </c>
      <c r="CJ4" s="24" t="s">
        <v>30</v>
      </c>
      <c r="CK4" s="24" t="s">
        <v>31</v>
      </c>
      <c r="CL4" s="24" t="s">
        <v>32</v>
      </c>
      <c r="CM4" s="24" t="s">
        <v>33</v>
      </c>
      <c r="CN4" s="24" t="s">
        <v>34</v>
      </c>
      <c r="CO4" s="24" t="s">
        <v>35</v>
      </c>
      <c r="CP4" s="24" t="s">
        <v>36</v>
      </c>
      <c r="CQ4" s="24" t="s">
        <v>37</v>
      </c>
      <c r="CR4" s="24" t="s">
        <v>19</v>
      </c>
      <c r="CS4" s="23" t="s">
        <v>16</v>
      </c>
      <c r="CT4" s="24" t="s">
        <v>20</v>
      </c>
      <c r="CU4" s="24" t="s">
        <v>21</v>
      </c>
      <c r="CV4" s="24" t="s">
        <v>22</v>
      </c>
      <c r="CW4" s="24" t="s">
        <v>38</v>
      </c>
      <c r="CX4" s="24" t="s">
        <v>39</v>
      </c>
      <c r="CY4" s="24" t="s">
        <v>40</v>
      </c>
      <c r="CZ4" s="24" t="s">
        <v>23</v>
      </c>
      <c r="DA4" s="24" t="s">
        <v>24</v>
      </c>
      <c r="DB4" s="24" t="s">
        <v>25</v>
      </c>
      <c r="DC4" s="24" t="s">
        <v>41</v>
      </c>
      <c r="DD4" s="24" t="s">
        <v>42</v>
      </c>
      <c r="DE4" s="24" t="s">
        <v>43</v>
      </c>
      <c r="DF4" s="24" t="s">
        <v>26</v>
      </c>
      <c r="DG4" s="24" t="s">
        <v>27</v>
      </c>
      <c r="DH4" s="24" t="s">
        <v>28</v>
      </c>
      <c r="DI4" s="24" t="s">
        <v>44</v>
      </c>
      <c r="DJ4" s="24" t="s">
        <v>45</v>
      </c>
      <c r="DK4" s="24" t="s">
        <v>46</v>
      </c>
      <c r="DL4" s="24" t="s">
        <v>19</v>
      </c>
      <c r="DM4" s="23" t="s">
        <v>16</v>
      </c>
      <c r="DN4" s="24" t="s">
        <v>20</v>
      </c>
      <c r="DO4" s="24" t="s">
        <v>21</v>
      </c>
      <c r="DP4" s="24" t="s">
        <v>22</v>
      </c>
      <c r="DQ4" s="24" t="s">
        <v>38</v>
      </c>
      <c r="DR4" s="24" t="s">
        <v>39</v>
      </c>
      <c r="DS4" s="24" t="s">
        <v>40</v>
      </c>
      <c r="DT4" s="24" t="s">
        <v>23</v>
      </c>
      <c r="DU4" s="24" t="s">
        <v>24</v>
      </c>
      <c r="DV4" s="24" t="s">
        <v>25</v>
      </c>
      <c r="DW4" s="24" t="s">
        <v>41</v>
      </c>
      <c r="DX4" s="24" t="s">
        <v>42</v>
      </c>
      <c r="DY4" s="24" t="s">
        <v>43</v>
      </c>
      <c r="DZ4" s="24" t="s">
        <v>26</v>
      </c>
      <c r="EA4" s="24" t="s">
        <v>27</v>
      </c>
      <c r="EB4" s="24" t="s">
        <v>28</v>
      </c>
      <c r="EC4" s="24" t="s">
        <v>44</v>
      </c>
      <c r="ED4" s="24" t="s">
        <v>45</v>
      </c>
      <c r="EE4" s="24" t="s">
        <v>46</v>
      </c>
      <c r="EF4" s="24" t="s">
        <v>19</v>
      </c>
      <c r="EG4" s="23" t="s">
        <v>16</v>
      </c>
      <c r="EH4" s="24" t="s">
        <v>20</v>
      </c>
      <c r="EI4" s="24" t="s">
        <v>21</v>
      </c>
      <c r="EJ4" s="24" t="s">
        <v>22</v>
      </c>
      <c r="EK4" s="24" t="s">
        <v>38</v>
      </c>
      <c r="EL4" s="24" t="s">
        <v>39</v>
      </c>
      <c r="EM4" s="24" t="s">
        <v>40</v>
      </c>
      <c r="EN4" s="24" t="s">
        <v>23</v>
      </c>
      <c r="EO4" s="24" t="s">
        <v>24</v>
      </c>
      <c r="EP4" s="24" t="s">
        <v>25</v>
      </c>
      <c r="EQ4" s="24" t="s">
        <v>41</v>
      </c>
      <c r="ER4" s="24" t="s">
        <v>42</v>
      </c>
      <c r="ES4" s="24" t="s">
        <v>43</v>
      </c>
      <c r="ET4" s="24" t="s">
        <v>26</v>
      </c>
      <c r="EU4" s="24" t="s">
        <v>27</v>
      </c>
      <c r="EV4" s="24" t="s">
        <v>28</v>
      </c>
      <c r="EW4" s="24" t="s">
        <v>44</v>
      </c>
      <c r="EX4" s="24" t="s">
        <v>45</v>
      </c>
      <c r="EY4" s="24" t="s">
        <v>46</v>
      </c>
      <c r="EZ4" s="24" t="s">
        <v>19</v>
      </c>
      <c r="FA4" s="23" t="s">
        <v>16</v>
      </c>
      <c r="FB4" s="24" t="s">
        <v>20</v>
      </c>
      <c r="FC4" s="24" t="s">
        <v>21</v>
      </c>
      <c r="FD4" s="24" t="s">
        <v>22</v>
      </c>
      <c r="FE4" s="24" t="s">
        <v>38</v>
      </c>
      <c r="FF4" s="24" t="s">
        <v>39</v>
      </c>
      <c r="FG4" s="24" t="s">
        <v>40</v>
      </c>
      <c r="FH4" s="24" t="s">
        <v>23</v>
      </c>
      <c r="FI4" s="24" t="s">
        <v>24</v>
      </c>
      <c r="FJ4" s="24" t="s">
        <v>25</v>
      </c>
      <c r="FK4" s="24" t="s">
        <v>41</v>
      </c>
      <c r="FL4" s="24" t="s">
        <v>42</v>
      </c>
      <c r="FM4" s="24" t="s">
        <v>43</v>
      </c>
      <c r="FN4" s="24" t="s">
        <v>26</v>
      </c>
      <c r="FO4" s="24" t="s">
        <v>27</v>
      </c>
      <c r="FP4" s="24" t="s">
        <v>28</v>
      </c>
      <c r="FQ4" s="24" t="s">
        <v>44</v>
      </c>
      <c r="FR4" s="24" t="s">
        <v>45</v>
      </c>
      <c r="FS4" s="24" t="s">
        <v>46</v>
      </c>
      <c r="FT4" s="24" t="s">
        <v>19</v>
      </c>
      <c r="FU4" s="23" t="s">
        <v>16</v>
      </c>
      <c r="FV4" s="24" t="s">
        <v>20</v>
      </c>
      <c r="FW4" s="24" t="s">
        <v>21</v>
      </c>
      <c r="FX4" s="24" t="s">
        <v>22</v>
      </c>
      <c r="FY4" s="24" t="s">
        <v>38</v>
      </c>
      <c r="FZ4" s="24" t="s">
        <v>39</v>
      </c>
      <c r="GA4" s="24" t="s">
        <v>40</v>
      </c>
      <c r="GB4" s="24" t="s">
        <v>23</v>
      </c>
      <c r="GC4" s="24" t="s">
        <v>24</v>
      </c>
      <c r="GD4" s="24" t="s">
        <v>25</v>
      </c>
      <c r="GE4" s="24" t="s">
        <v>41</v>
      </c>
      <c r="GF4" s="24" t="s">
        <v>42</v>
      </c>
      <c r="GG4" s="24" t="s">
        <v>43</v>
      </c>
      <c r="GH4" s="24" t="s">
        <v>26</v>
      </c>
      <c r="GI4" s="24" t="s">
        <v>27</v>
      </c>
      <c r="GJ4" s="24" t="s">
        <v>28</v>
      </c>
      <c r="GK4" s="24" t="s">
        <v>44</v>
      </c>
      <c r="GL4" s="24" t="s">
        <v>45</v>
      </c>
      <c r="GM4" s="24" t="s">
        <v>46</v>
      </c>
      <c r="GN4" s="24" t="s">
        <v>19</v>
      </c>
      <c r="GO4" s="23" t="s">
        <v>16</v>
      </c>
      <c r="GP4" s="24" t="s">
        <v>20</v>
      </c>
      <c r="GQ4" s="24" t="s">
        <v>21</v>
      </c>
      <c r="GR4" s="24" t="s">
        <v>22</v>
      </c>
      <c r="GS4" s="24" t="s">
        <v>38</v>
      </c>
      <c r="GT4" s="24" t="s">
        <v>39</v>
      </c>
      <c r="GU4" s="24" t="s">
        <v>40</v>
      </c>
      <c r="GV4" s="24" t="s">
        <v>23</v>
      </c>
      <c r="GW4" s="24" t="s">
        <v>24</v>
      </c>
      <c r="GX4" s="24" t="s">
        <v>25</v>
      </c>
      <c r="GY4" s="24" t="s">
        <v>41</v>
      </c>
      <c r="GZ4" s="24" t="s">
        <v>42</v>
      </c>
      <c r="HA4" s="24" t="s">
        <v>43</v>
      </c>
      <c r="HB4" s="24" t="s">
        <v>26</v>
      </c>
      <c r="HC4" s="24" t="s">
        <v>27</v>
      </c>
      <c r="HD4" s="24" t="s">
        <v>28</v>
      </c>
      <c r="HE4" s="24" t="s">
        <v>44</v>
      </c>
      <c r="HF4" s="24" t="s">
        <v>45</v>
      </c>
      <c r="HG4" s="24" t="s">
        <v>46</v>
      </c>
      <c r="HH4" s="24" t="s">
        <v>19</v>
      </c>
    </row>
    <row r="5" spans="1:216" ht="14.65" customHeight="1">
      <c r="A5" s="25" t="s">
        <v>47</v>
      </c>
      <c r="B5" s="26"/>
      <c r="C5" s="26">
        <v>15</v>
      </c>
      <c r="D5" s="26">
        <f t="shared" ref="D5:D27" si="0">B5+C5</f>
        <v>15</v>
      </c>
      <c r="E5" s="26">
        <v>20</v>
      </c>
      <c r="F5" s="26">
        <v>23</v>
      </c>
      <c r="G5" s="26">
        <f t="shared" ref="G5:G27" si="1">E5+F5</f>
        <v>43</v>
      </c>
      <c r="H5" s="26">
        <v>18</v>
      </c>
      <c r="I5" s="26">
        <v>22</v>
      </c>
      <c r="J5" s="26">
        <f t="shared" ref="J5:J27" si="2">H5+I5</f>
        <v>40</v>
      </c>
      <c r="K5" s="26">
        <v>22</v>
      </c>
      <c r="L5" s="26">
        <v>26</v>
      </c>
      <c r="M5" s="26">
        <f t="shared" ref="M5:M27" si="3">K5+L5</f>
        <v>48</v>
      </c>
      <c r="N5" s="26"/>
      <c r="O5" s="26">
        <v>39</v>
      </c>
      <c r="P5" s="26">
        <f t="shared" ref="P5:P27" si="4">N5+O5</f>
        <v>39</v>
      </c>
      <c r="Q5" s="25" t="s">
        <v>47</v>
      </c>
      <c r="R5" s="26"/>
      <c r="S5" s="26"/>
      <c r="T5" s="26"/>
      <c r="U5" s="26"/>
      <c r="V5" s="26"/>
      <c r="W5" s="26"/>
      <c r="X5" s="26"/>
      <c r="Y5" s="26"/>
      <c r="Z5" s="26"/>
      <c r="AA5" s="26">
        <v>309</v>
      </c>
      <c r="AB5" s="26"/>
      <c r="AC5" s="26"/>
      <c r="AD5" s="26"/>
      <c r="AE5" s="26"/>
      <c r="AF5" s="26"/>
      <c r="AG5" s="26"/>
      <c r="AH5" s="26"/>
      <c r="AI5" s="26"/>
      <c r="AJ5" s="26">
        <f t="shared" ref="AJ5:AJ27" si="5">SUM(R5:AI5)</f>
        <v>309</v>
      </c>
      <c r="AK5" s="25" t="s">
        <v>47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>
        <f t="shared" ref="BD5:BD27" si="6">SUM(AL5:BC5)</f>
        <v>0</v>
      </c>
      <c r="BE5" s="25" t="s">
        <v>47</v>
      </c>
      <c r="BF5" s="26">
        <v>41</v>
      </c>
      <c r="BG5" s="26"/>
      <c r="BH5" s="26"/>
      <c r="BI5" s="26">
        <v>38</v>
      </c>
      <c r="BJ5" s="26"/>
      <c r="BK5" s="26"/>
      <c r="BL5" s="26">
        <v>43</v>
      </c>
      <c r="BM5" s="26"/>
      <c r="BN5" s="26"/>
      <c r="BO5" s="26">
        <v>36</v>
      </c>
      <c r="BP5" s="26"/>
      <c r="BQ5" s="26"/>
      <c r="BR5" s="26">
        <v>50</v>
      </c>
      <c r="BS5" s="26"/>
      <c r="BT5" s="26"/>
      <c r="BU5" s="26">
        <v>35</v>
      </c>
      <c r="BV5" s="26"/>
      <c r="BW5" s="26"/>
      <c r="BX5" s="26">
        <f t="shared" ref="BX5:BX27" si="7">SUM(BF5:BW5)</f>
        <v>243</v>
      </c>
      <c r="BY5" s="25" t="s">
        <v>47</v>
      </c>
      <c r="BZ5" s="26">
        <v>17</v>
      </c>
      <c r="CA5" s="26"/>
      <c r="CB5" s="26"/>
      <c r="CC5" s="26">
        <v>24</v>
      </c>
      <c r="CD5" s="26"/>
      <c r="CE5" s="26"/>
      <c r="CF5" s="26">
        <v>22</v>
      </c>
      <c r="CG5" s="26"/>
      <c r="CH5" s="26"/>
      <c r="CI5" s="26">
        <v>33</v>
      </c>
      <c r="CJ5" s="26"/>
      <c r="CK5" s="26"/>
      <c r="CL5" s="26">
        <v>27</v>
      </c>
      <c r="CM5" s="26"/>
      <c r="CN5" s="26"/>
      <c r="CO5" s="26">
        <v>23</v>
      </c>
      <c r="CP5" s="26"/>
      <c r="CQ5" s="26"/>
      <c r="CR5" s="26">
        <f t="shared" ref="CR5:CR27" si="8">SUM(BZ5:CQ5)</f>
        <v>146</v>
      </c>
      <c r="CS5" s="25" t="s">
        <v>47</v>
      </c>
      <c r="CT5" s="26">
        <v>103</v>
      </c>
      <c r="CU5" s="26"/>
      <c r="CV5" s="26"/>
      <c r="CW5" s="26"/>
      <c r="CX5" s="26"/>
      <c r="CY5" s="26"/>
      <c r="CZ5" s="26">
        <v>94</v>
      </c>
      <c r="DA5" s="26"/>
      <c r="DB5" s="26"/>
      <c r="DC5" s="26"/>
      <c r="DD5" s="26"/>
      <c r="DE5" s="26"/>
      <c r="DF5" s="26">
        <v>77</v>
      </c>
      <c r="DG5" s="26"/>
      <c r="DH5" s="26"/>
      <c r="DI5" s="26"/>
      <c r="DJ5" s="26"/>
      <c r="DK5" s="26"/>
      <c r="DL5" s="26">
        <f t="shared" ref="DL5:DL27" si="9">SUM(CT5:DK5)</f>
        <v>274</v>
      </c>
      <c r="DM5" s="25" t="s">
        <v>47</v>
      </c>
      <c r="DN5" s="26">
        <v>75</v>
      </c>
      <c r="DO5" s="26"/>
      <c r="DP5" s="26"/>
      <c r="DQ5" s="26"/>
      <c r="DR5" s="26"/>
      <c r="DS5" s="26"/>
      <c r="DT5" s="26">
        <v>58</v>
      </c>
      <c r="DU5" s="26"/>
      <c r="DV5" s="26"/>
      <c r="DW5" s="26"/>
      <c r="DX5" s="26"/>
      <c r="DY5" s="26"/>
      <c r="DZ5" s="26">
        <v>60</v>
      </c>
      <c r="EA5" s="26"/>
      <c r="EB5" s="26"/>
      <c r="EC5" s="26"/>
      <c r="ED5" s="26"/>
      <c r="EE5" s="26"/>
      <c r="EF5" s="26">
        <f t="shared" ref="EF5:EF27" si="10">SUM(DN5:EE5)</f>
        <v>193</v>
      </c>
      <c r="EG5" s="25" t="s">
        <v>47</v>
      </c>
      <c r="EH5" s="26">
        <v>117</v>
      </c>
      <c r="EI5" s="26"/>
      <c r="EJ5" s="26"/>
      <c r="EK5" s="26"/>
      <c r="EL5" s="26"/>
      <c r="EM5" s="26"/>
      <c r="EN5" s="26">
        <v>93</v>
      </c>
      <c r="EO5" s="26"/>
      <c r="EP5" s="26"/>
      <c r="EQ5" s="26"/>
      <c r="ER5" s="26"/>
      <c r="ES5" s="26"/>
      <c r="ET5" s="26">
        <v>93</v>
      </c>
      <c r="EU5" s="26"/>
      <c r="EV5" s="26"/>
      <c r="EW5" s="26"/>
      <c r="EX5" s="26"/>
      <c r="EY5" s="26"/>
      <c r="EZ5" s="26">
        <f t="shared" ref="EZ5:EZ27" si="11">SUM(EH5:EY5)</f>
        <v>303</v>
      </c>
      <c r="FA5" s="25" t="s">
        <v>47</v>
      </c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>
        <f t="shared" ref="FT5:FT27" si="12">SUM(FB5:FS5)</f>
        <v>0</v>
      </c>
      <c r="FU5" s="25" t="s">
        <v>47</v>
      </c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>
        <f t="shared" ref="GN5:GN27" si="13">SUM(FV5:GM5)</f>
        <v>0</v>
      </c>
      <c r="GO5" s="25" t="s">
        <v>47</v>
      </c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>
        <f t="shared" ref="HH5:HH27" si="14">SUM(GP5:HG5)</f>
        <v>0</v>
      </c>
    </row>
    <row r="6" spans="1:216" ht="14.65" customHeight="1">
      <c r="A6" s="27" t="s">
        <v>48</v>
      </c>
      <c r="B6" s="28"/>
      <c r="C6" s="28">
        <v>14</v>
      </c>
      <c r="D6" s="28">
        <f t="shared" si="0"/>
        <v>14</v>
      </c>
      <c r="E6" s="28">
        <v>18</v>
      </c>
      <c r="F6" s="28">
        <v>27</v>
      </c>
      <c r="G6" s="28">
        <f t="shared" si="1"/>
        <v>45</v>
      </c>
      <c r="H6" s="28">
        <v>20</v>
      </c>
      <c r="I6" s="28">
        <v>24</v>
      </c>
      <c r="J6" s="28">
        <f t="shared" si="2"/>
        <v>44</v>
      </c>
      <c r="K6" s="28">
        <v>24</v>
      </c>
      <c r="L6" s="28">
        <v>30</v>
      </c>
      <c r="M6" s="28">
        <f t="shared" si="3"/>
        <v>54</v>
      </c>
      <c r="N6" s="28"/>
      <c r="O6" s="28">
        <v>54</v>
      </c>
      <c r="P6" s="28">
        <f t="shared" si="4"/>
        <v>54</v>
      </c>
      <c r="Q6" s="27" t="s">
        <v>48</v>
      </c>
      <c r="R6" s="28"/>
      <c r="S6" s="28"/>
      <c r="T6" s="28"/>
      <c r="U6" s="28"/>
      <c r="V6" s="28"/>
      <c r="W6" s="28"/>
      <c r="X6" s="28"/>
      <c r="Y6" s="28"/>
      <c r="Z6" s="28"/>
      <c r="AA6" s="28">
        <v>316</v>
      </c>
      <c r="AB6" s="28"/>
      <c r="AC6" s="28"/>
      <c r="AD6" s="28"/>
      <c r="AE6" s="28"/>
      <c r="AF6" s="28"/>
      <c r="AG6" s="28"/>
      <c r="AH6" s="28"/>
      <c r="AI6" s="28"/>
      <c r="AJ6" s="28">
        <f t="shared" si="5"/>
        <v>316</v>
      </c>
      <c r="AK6" s="27" t="s">
        <v>48</v>
      </c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>
        <f t="shared" si="6"/>
        <v>0</v>
      </c>
      <c r="BE6" s="27" t="s">
        <v>48</v>
      </c>
      <c r="BF6" s="28">
        <v>43</v>
      </c>
      <c r="BG6" s="28"/>
      <c r="BH6" s="28"/>
      <c r="BI6" s="28">
        <v>40</v>
      </c>
      <c r="BJ6" s="28"/>
      <c r="BK6" s="28"/>
      <c r="BL6" s="28">
        <v>39</v>
      </c>
      <c r="BM6" s="28"/>
      <c r="BN6" s="28"/>
      <c r="BO6" s="28">
        <v>44</v>
      </c>
      <c r="BP6" s="28"/>
      <c r="BQ6" s="28"/>
      <c r="BR6" s="28">
        <v>37</v>
      </c>
      <c r="BS6" s="28"/>
      <c r="BT6" s="28"/>
      <c r="BU6" s="28">
        <v>52</v>
      </c>
      <c r="BV6" s="28"/>
      <c r="BW6" s="28"/>
      <c r="BX6" s="28">
        <f t="shared" si="7"/>
        <v>255</v>
      </c>
      <c r="BY6" s="27" t="s">
        <v>48</v>
      </c>
      <c r="BZ6" s="28">
        <v>38</v>
      </c>
      <c r="CA6" s="28"/>
      <c r="CB6" s="28"/>
      <c r="CC6" s="28">
        <v>20</v>
      </c>
      <c r="CD6" s="28"/>
      <c r="CE6" s="28"/>
      <c r="CF6" s="28">
        <v>26</v>
      </c>
      <c r="CG6" s="28"/>
      <c r="CH6" s="28"/>
      <c r="CI6" s="28">
        <v>23</v>
      </c>
      <c r="CJ6" s="28"/>
      <c r="CK6" s="28"/>
      <c r="CL6" s="28">
        <v>35</v>
      </c>
      <c r="CM6" s="28"/>
      <c r="CN6" s="28"/>
      <c r="CO6" s="28">
        <v>27</v>
      </c>
      <c r="CP6" s="28"/>
      <c r="CQ6" s="28"/>
      <c r="CR6" s="28">
        <f t="shared" si="8"/>
        <v>169</v>
      </c>
      <c r="CS6" s="27" t="s">
        <v>48</v>
      </c>
      <c r="CT6" s="28">
        <v>82</v>
      </c>
      <c r="CU6" s="28"/>
      <c r="CV6" s="28"/>
      <c r="CW6" s="28"/>
      <c r="CX6" s="28"/>
      <c r="CY6" s="28"/>
      <c r="CZ6" s="28">
        <v>97</v>
      </c>
      <c r="DA6" s="28"/>
      <c r="DB6" s="28"/>
      <c r="DC6" s="28"/>
      <c r="DD6" s="28"/>
      <c r="DE6" s="28"/>
      <c r="DF6" s="28">
        <v>80</v>
      </c>
      <c r="DG6" s="28"/>
      <c r="DH6" s="28"/>
      <c r="DI6" s="28"/>
      <c r="DJ6" s="28"/>
      <c r="DK6" s="28"/>
      <c r="DL6" s="28">
        <f t="shared" si="9"/>
        <v>259</v>
      </c>
      <c r="DM6" s="27" t="s">
        <v>48</v>
      </c>
      <c r="DN6" s="28">
        <v>81</v>
      </c>
      <c r="DO6" s="28"/>
      <c r="DP6" s="28"/>
      <c r="DQ6" s="28"/>
      <c r="DR6" s="28"/>
      <c r="DS6" s="28"/>
      <c r="DT6" s="28">
        <v>68</v>
      </c>
      <c r="DU6" s="28"/>
      <c r="DV6" s="28"/>
      <c r="DW6" s="28"/>
      <c r="DX6" s="28"/>
      <c r="DY6" s="28"/>
      <c r="DZ6" s="28">
        <v>62</v>
      </c>
      <c r="EA6" s="28"/>
      <c r="EB6" s="28"/>
      <c r="EC6" s="28"/>
      <c r="ED6" s="28"/>
      <c r="EE6" s="28"/>
      <c r="EF6" s="28">
        <f t="shared" si="10"/>
        <v>211</v>
      </c>
      <c r="EG6" s="27" t="s">
        <v>48</v>
      </c>
      <c r="EH6" s="28">
        <v>110</v>
      </c>
      <c r="EI6" s="28"/>
      <c r="EJ6" s="28"/>
      <c r="EK6" s="28"/>
      <c r="EL6" s="28"/>
      <c r="EM6" s="28"/>
      <c r="EN6" s="28">
        <v>118</v>
      </c>
      <c r="EO6" s="28"/>
      <c r="EP6" s="28"/>
      <c r="EQ6" s="28"/>
      <c r="ER6" s="28"/>
      <c r="ES6" s="28"/>
      <c r="ET6" s="28">
        <v>94</v>
      </c>
      <c r="EU6" s="28"/>
      <c r="EV6" s="28"/>
      <c r="EW6" s="28"/>
      <c r="EX6" s="28"/>
      <c r="EY6" s="28"/>
      <c r="EZ6" s="28">
        <f t="shared" si="11"/>
        <v>322</v>
      </c>
      <c r="FA6" s="27" t="s">
        <v>48</v>
      </c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>
        <f t="shared" si="12"/>
        <v>0</v>
      </c>
      <c r="FU6" s="27" t="s">
        <v>48</v>
      </c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>
        <f t="shared" si="13"/>
        <v>0</v>
      </c>
      <c r="GO6" s="27" t="s">
        <v>48</v>
      </c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>
        <f t="shared" si="14"/>
        <v>0</v>
      </c>
    </row>
    <row r="7" spans="1:216" ht="14.65" customHeight="1">
      <c r="A7" s="25" t="s">
        <v>49</v>
      </c>
      <c r="B7" s="26"/>
      <c r="C7" s="26">
        <v>20</v>
      </c>
      <c r="D7" s="26">
        <f t="shared" si="0"/>
        <v>20</v>
      </c>
      <c r="E7" s="26">
        <v>21</v>
      </c>
      <c r="F7" s="26">
        <v>22</v>
      </c>
      <c r="G7" s="26">
        <f t="shared" si="1"/>
        <v>43</v>
      </c>
      <c r="H7" s="26">
        <v>21</v>
      </c>
      <c r="I7" s="26">
        <v>19</v>
      </c>
      <c r="J7" s="26">
        <f t="shared" si="2"/>
        <v>40</v>
      </c>
      <c r="K7" s="26">
        <v>22</v>
      </c>
      <c r="L7" s="26">
        <v>25</v>
      </c>
      <c r="M7" s="26">
        <f t="shared" si="3"/>
        <v>47</v>
      </c>
      <c r="N7" s="26"/>
      <c r="O7" s="26">
        <v>44</v>
      </c>
      <c r="P7" s="26">
        <f t="shared" si="4"/>
        <v>44</v>
      </c>
      <c r="Q7" s="25" t="s">
        <v>49</v>
      </c>
      <c r="R7" s="26"/>
      <c r="S7" s="26"/>
      <c r="T7" s="26"/>
      <c r="U7" s="26"/>
      <c r="V7" s="26"/>
      <c r="W7" s="26"/>
      <c r="X7" s="26"/>
      <c r="Y7" s="26"/>
      <c r="Z7" s="26"/>
      <c r="AA7" s="26">
        <v>350</v>
      </c>
      <c r="AB7" s="26"/>
      <c r="AC7" s="26"/>
      <c r="AD7" s="26"/>
      <c r="AE7" s="26"/>
      <c r="AF7" s="26"/>
      <c r="AG7" s="26"/>
      <c r="AH7" s="26"/>
      <c r="AI7" s="26"/>
      <c r="AJ7" s="26">
        <f t="shared" si="5"/>
        <v>350</v>
      </c>
      <c r="AK7" s="25" t="s">
        <v>49</v>
      </c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>
        <f t="shared" si="6"/>
        <v>0</v>
      </c>
      <c r="BE7" s="25" t="s">
        <v>49</v>
      </c>
      <c r="BF7" s="26">
        <v>40</v>
      </c>
      <c r="BG7" s="26"/>
      <c r="BH7" s="26"/>
      <c r="BI7" s="26">
        <v>45</v>
      </c>
      <c r="BJ7" s="26"/>
      <c r="BK7" s="26"/>
      <c r="BL7" s="26">
        <v>40</v>
      </c>
      <c r="BM7" s="26"/>
      <c r="BN7" s="26"/>
      <c r="BO7" s="26">
        <v>42</v>
      </c>
      <c r="BP7" s="26"/>
      <c r="BQ7" s="26"/>
      <c r="BR7" s="26">
        <v>43</v>
      </c>
      <c r="BS7" s="26"/>
      <c r="BT7" s="26"/>
      <c r="BU7" s="26">
        <v>38</v>
      </c>
      <c r="BV7" s="26"/>
      <c r="BW7" s="26"/>
      <c r="BX7" s="26">
        <f t="shared" si="7"/>
        <v>248</v>
      </c>
      <c r="BY7" s="25" t="s">
        <v>49</v>
      </c>
      <c r="BZ7" s="26">
        <v>38</v>
      </c>
      <c r="CA7" s="26"/>
      <c r="CB7" s="26"/>
      <c r="CC7" s="26">
        <v>21</v>
      </c>
      <c r="CD7" s="26"/>
      <c r="CE7" s="26"/>
      <c r="CF7" s="26">
        <v>26</v>
      </c>
      <c r="CG7" s="26"/>
      <c r="CH7" s="26"/>
      <c r="CI7" s="26">
        <v>22</v>
      </c>
      <c r="CJ7" s="26"/>
      <c r="CK7" s="26"/>
      <c r="CL7" s="26">
        <v>36</v>
      </c>
      <c r="CM7" s="26"/>
      <c r="CN7" s="26"/>
      <c r="CO7" s="26">
        <v>28</v>
      </c>
      <c r="CP7" s="26"/>
      <c r="CQ7" s="26"/>
      <c r="CR7" s="26">
        <f t="shared" si="8"/>
        <v>171</v>
      </c>
      <c r="CS7" s="25" t="s">
        <v>49</v>
      </c>
      <c r="CT7" s="26">
        <v>89</v>
      </c>
      <c r="CU7" s="26"/>
      <c r="CV7" s="26"/>
      <c r="CW7" s="26"/>
      <c r="CX7" s="26"/>
      <c r="CY7" s="26"/>
      <c r="CZ7" s="26">
        <v>86</v>
      </c>
      <c r="DA7" s="26"/>
      <c r="DB7" s="26"/>
      <c r="DC7" s="26"/>
      <c r="DD7" s="26"/>
      <c r="DE7" s="26"/>
      <c r="DF7" s="26">
        <v>86</v>
      </c>
      <c r="DG7" s="26"/>
      <c r="DH7" s="26"/>
      <c r="DI7" s="26"/>
      <c r="DJ7" s="26"/>
      <c r="DK7" s="26"/>
      <c r="DL7" s="26">
        <f t="shared" si="9"/>
        <v>261</v>
      </c>
      <c r="DM7" s="25" t="s">
        <v>49</v>
      </c>
      <c r="DN7" s="26">
        <v>86</v>
      </c>
      <c r="DO7" s="26"/>
      <c r="DP7" s="26"/>
      <c r="DQ7" s="26"/>
      <c r="DR7" s="26"/>
      <c r="DS7" s="26"/>
      <c r="DT7" s="26">
        <v>72</v>
      </c>
      <c r="DU7" s="26"/>
      <c r="DV7" s="26"/>
      <c r="DW7" s="26"/>
      <c r="DX7" s="26"/>
      <c r="DY7" s="26"/>
      <c r="DZ7" s="26">
        <v>62</v>
      </c>
      <c r="EA7" s="26"/>
      <c r="EB7" s="26"/>
      <c r="EC7" s="26"/>
      <c r="ED7" s="26"/>
      <c r="EE7" s="26"/>
      <c r="EF7" s="26">
        <f t="shared" si="10"/>
        <v>220</v>
      </c>
      <c r="EG7" s="25" t="s">
        <v>49</v>
      </c>
      <c r="EH7" s="26">
        <v>123</v>
      </c>
      <c r="EI7" s="26"/>
      <c r="EJ7" s="26"/>
      <c r="EK7" s="26"/>
      <c r="EL7" s="26"/>
      <c r="EM7" s="26"/>
      <c r="EN7" s="26">
        <v>116</v>
      </c>
      <c r="EO7" s="26"/>
      <c r="EP7" s="26"/>
      <c r="EQ7" s="26"/>
      <c r="ER7" s="26"/>
      <c r="ES7" s="26"/>
      <c r="ET7" s="26">
        <v>114</v>
      </c>
      <c r="EU7" s="26"/>
      <c r="EV7" s="26"/>
      <c r="EW7" s="26"/>
      <c r="EX7" s="26"/>
      <c r="EY7" s="26"/>
      <c r="EZ7" s="26">
        <f t="shared" si="11"/>
        <v>353</v>
      </c>
      <c r="FA7" s="25" t="s">
        <v>49</v>
      </c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>
        <f t="shared" si="12"/>
        <v>0</v>
      </c>
      <c r="FU7" s="25" t="s">
        <v>49</v>
      </c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>
        <f t="shared" si="13"/>
        <v>0</v>
      </c>
      <c r="GO7" s="25" t="s">
        <v>49</v>
      </c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>
        <f t="shared" si="14"/>
        <v>0</v>
      </c>
    </row>
    <row r="8" spans="1:216" ht="14.65" customHeight="1">
      <c r="A8" s="27" t="s">
        <v>50</v>
      </c>
      <c r="B8" s="28"/>
      <c r="C8" s="28">
        <v>19</v>
      </c>
      <c r="D8" s="28">
        <f t="shared" si="0"/>
        <v>19</v>
      </c>
      <c r="E8" s="28">
        <v>19</v>
      </c>
      <c r="F8" s="28">
        <v>21</v>
      </c>
      <c r="G8" s="28">
        <f t="shared" si="1"/>
        <v>40</v>
      </c>
      <c r="H8" s="28">
        <v>25</v>
      </c>
      <c r="I8" s="28">
        <v>23</v>
      </c>
      <c r="J8" s="28">
        <f t="shared" si="2"/>
        <v>48</v>
      </c>
      <c r="K8" s="28">
        <v>23</v>
      </c>
      <c r="L8" s="28">
        <v>23</v>
      </c>
      <c r="M8" s="28">
        <f t="shared" si="3"/>
        <v>46</v>
      </c>
      <c r="N8" s="28"/>
      <c r="O8" s="28">
        <v>40</v>
      </c>
      <c r="P8" s="28">
        <f t="shared" si="4"/>
        <v>40</v>
      </c>
      <c r="Q8" s="27" t="s">
        <v>50</v>
      </c>
      <c r="R8" s="28">
        <v>43</v>
      </c>
      <c r="S8" s="28"/>
      <c r="T8" s="28"/>
      <c r="U8" s="28"/>
      <c r="V8" s="28"/>
      <c r="W8" s="28"/>
      <c r="X8" s="28"/>
      <c r="Y8" s="28"/>
      <c r="Z8" s="28"/>
      <c r="AA8" s="28">
        <v>348</v>
      </c>
      <c r="AB8" s="28"/>
      <c r="AC8" s="28"/>
      <c r="AD8" s="28"/>
      <c r="AE8" s="28"/>
      <c r="AF8" s="28"/>
      <c r="AG8" s="28">
        <v>39</v>
      </c>
      <c r="AH8" s="28"/>
      <c r="AI8" s="28"/>
      <c r="AJ8" s="28">
        <f t="shared" si="5"/>
        <v>430</v>
      </c>
      <c r="AK8" s="27" t="s">
        <v>50</v>
      </c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>
        <f t="shared" si="6"/>
        <v>0</v>
      </c>
      <c r="BE8" s="27" t="s">
        <v>50</v>
      </c>
      <c r="BF8" s="28">
        <v>39</v>
      </c>
      <c r="BG8" s="28"/>
      <c r="BH8" s="28"/>
      <c r="BI8" s="28">
        <v>39</v>
      </c>
      <c r="BJ8" s="28"/>
      <c r="BK8" s="28"/>
      <c r="BL8" s="28">
        <v>45</v>
      </c>
      <c r="BM8" s="28"/>
      <c r="BN8" s="28"/>
      <c r="BO8" s="28">
        <v>38</v>
      </c>
      <c r="BP8" s="28"/>
      <c r="BQ8" s="28"/>
      <c r="BR8" s="28">
        <v>41</v>
      </c>
      <c r="BS8" s="28"/>
      <c r="BT8" s="28"/>
      <c r="BU8" s="28">
        <v>43</v>
      </c>
      <c r="BV8" s="28"/>
      <c r="BW8" s="28"/>
      <c r="BX8" s="28">
        <f t="shared" si="7"/>
        <v>245</v>
      </c>
      <c r="BY8" s="27" t="s">
        <v>50</v>
      </c>
      <c r="BZ8" s="28">
        <v>30</v>
      </c>
      <c r="CA8" s="28"/>
      <c r="CB8" s="28"/>
      <c r="CC8" s="28">
        <v>39</v>
      </c>
      <c r="CD8" s="28"/>
      <c r="CE8" s="28"/>
      <c r="CF8" s="28">
        <v>23</v>
      </c>
      <c r="CG8" s="28"/>
      <c r="CH8" s="28"/>
      <c r="CI8" s="28">
        <v>22</v>
      </c>
      <c r="CJ8" s="28"/>
      <c r="CK8" s="28"/>
      <c r="CL8" s="28">
        <v>22</v>
      </c>
      <c r="CM8" s="28"/>
      <c r="CN8" s="28"/>
      <c r="CO8" s="28">
        <v>37</v>
      </c>
      <c r="CP8" s="28"/>
      <c r="CQ8" s="28"/>
      <c r="CR8" s="28">
        <f t="shared" si="8"/>
        <v>173</v>
      </c>
      <c r="CS8" s="27" t="s">
        <v>50</v>
      </c>
      <c r="CT8" s="28">
        <v>106</v>
      </c>
      <c r="CU8" s="28"/>
      <c r="CV8" s="28"/>
      <c r="CW8" s="28"/>
      <c r="CX8" s="28"/>
      <c r="CY8" s="28"/>
      <c r="CZ8" s="28">
        <v>85</v>
      </c>
      <c r="DA8" s="28"/>
      <c r="DB8" s="28"/>
      <c r="DC8" s="28"/>
      <c r="DD8" s="28"/>
      <c r="DE8" s="28"/>
      <c r="DF8" s="28">
        <v>84</v>
      </c>
      <c r="DG8" s="28"/>
      <c r="DH8" s="28"/>
      <c r="DI8" s="28"/>
      <c r="DJ8" s="28"/>
      <c r="DK8" s="28"/>
      <c r="DL8" s="28">
        <f t="shared" si="9"/>
        <v>275</v>
      </c>
      <c r="DM8" s="27" t="s">
        <v>50</v>
      </c>
      <c r="DN8" s="28">
        <v>71</v>
      </c>
      <c r="DO8" s="28"/>
      <c r="DP8" s="28"/>
      <c r="DQ8" s="28"/>
      <c r="DR8" s="28"/>
      <c r="DS8" s="28"/>
      <c r="DT8" s="28">
        <v>79</v>
      </c>
      <c r="DU8" s="28"/>
      <c r="DV8" s="28"/>
      <c r="DW8" s="28"/>
      <c r="DX8" s="28"/>
      <c r="DY8" s="28"/>
      <c r="DZ8" s="28">
        <v>65</v>
      </c>
      <c r="EA8" s="28"/>
      <c r="EB8" s="28"/>
      <c r="EC8" s="28"/>
      <c r="ED8" s="28"/>
      <c r="EE8" s="28"/>
      <c r="EF8" s="28">
        <f t="shared" si="10"/>
        <v>215</v>
      </c>
      <c r="EG8" s="27" t="s">
        <v>50</v>
      </c>
      <c r="EH8" s="28">
        <v>126</v>
      </c>
      <c r="EI8" s="28"/>
      <c r="EJ8" s="28"/>
      <c r="EK8" s="28"/>
      <c r="EL8" s="28"/>
      <c r="EM8" s="28"/>
      <c r="EN8" s="28">
        <v>122</v>
      </c>
      <c r="EO8" s="28"/>
      <c r="EP8" s="28"/>
      <c r="EQ8" s="28"/>
      <c r="ER8" s="28"/>
      <c r="ES8" s="28"/>
      <c r="ET8" s="28">
        <v>117</v>
      </c>
      <c r="EU8" s="28"/>
      <c r="EV8" s="28"/>
      <c r="EW8" s="28"/>
      <c r="EX8" s="28"/>
      <c r="EY8" s="28"/>
      <c r="EZ8" s="28">
        <f t="shared" si="11"/>
        <v>365</v>
      </c>
      <c r="FA8" s="27" t="s">
        <v>50</v>
      </c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>
        <f t="shared" si="12"/>
        <v>0</v>
      </c>
      <c r="FU8" s="27" t="s">
        <v>50</v>
      </c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>
        <f t="shared" si="13"/>
        <v>0</v>
      </c>
      <c r="GO8" s="27" t="s">
        <v>50</v>
      </c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>
        <f t="shared" si="14"/>
        <v>0</v>
      </c>
    </row>
    <row r="9" spans="1:216" ht="14.65" customHeight="1">
      <c r="A9" s="25" t="s">
        <v>51</v>
      </c>
      <c r="B9" s="26"/>
      <c r="C9" s="26">
        <v>17</v>
      </c>
      <c r="D9" s="26">
        <f t="shared" si="0"/>
        <v>17</v>
      </c>
      <c r="E9" s="26">
        <v>23</v>
      </c>
      <c r="F9" s="26">
        <v>21</v>
      </c>
      <c r="G9" s="26">
        <f t="shared" si="1"/>
        <v>44</v>
      </c>
      <c r="H9" s="26">
        <v>26</v>
      </c>
      <c r="I9" s="26">
        <v>23</v>
      </c>
      <c r="J9" s="26">
        <f t="shared" si="2"/>
        <v>49</v>
      </c>
      <c r="K9" s="26">
        <v>22</v>
      </c>
      <c r="L9" s="26">
        <v>19</v>
      </c>
      <c r="M9" s="26">
        <f t="shared" si="3"/>
        <v>41</v>
      </c>
      <c r="N9" s="26"/>
      <c r="O9" s="26">
        <v>47</v>
      </c>
      <c r="P9" s="26">
        <f t="shared" si="4"/>
        <v>47</v>
      </c>
      <c r="Q9" s="25" t="s">
        <v>51</v>
      </c>
      <c r="R9" s="26">
        <v>37</v>
      </c>
      <c r="S9" s="26"/>
      <c r="T9" s="26"/>
      <c r="U9" s="26"/>
      <c r="V9" s="26"/>
      <c r="W9" s="26"/>
      <c r="X9" s="26"/>
      <c r="Y9" s="26"/>
      <c r="Z9" s="26"/>
      <c r="AA9" s="26">
        <v>248</v>
      </c>
      <c r="AB9" s="26"/>
      <c r="AC9" s="26"/>
      <c r="AD9" s="26"/>
      <c r="AE9" s="26"/>
      <c r="AF9" s="26"/>
      <c r="AG9" s="26">
        <v>43</v>
      </c>
      <c r="AH9" s="26"/>
      <c r="AI9" s="26"/>
      <c r="AJ9" s="26">
        <f t="shared" si="5"/>
        <v>328</v>
      </c>
      <c r="AK9" s="25" t="s">
        <v>51</v>
      </c>
      <c r="AL9" s="26">
        <v>17</v>
      </c>
      <c r="AM9" s="26"/>
      <c r="AN9" s="26"/>
      <c r="AO9" s="26">
        <v>24</v>
      </c>
      <c r="AP9" s="26"/>
      <c r="AQ9" s="26"/>
      <c r="AR9" s="26">
        <v>21</v>
      </c>
      <c r="AS9" s="26"/>
      <c r="AT9" s="26"/>
      <c r="AU9" s="26">
        <v>20</v>
      </c>
      <c r="AV9" s="26"/>
      <c r="AW9" s="26"/>
      <c r="AX9" s="26">
        <v>20</v>
      </c>
      <c r="AY9" s="26"/>
      <c r="AZ9" s="26"/>
      <c r="BA9" s="26">
        <v>20</v>
      </c>
      <c r="BB9" s="26"/>
      <c r="BC9" s="26"/>
      <c r="BD9" s="26">
        <f t="shared" si="6"/>
        <v>122</v>
      </c>
      <c r="BE9" s="25" t="s">
        <v>51</v>
      </c>
      <c r="BF9" s="26">
        <v>39</v>
      </c>
      <c r="BG9" s="26"/>
      <c r="BH9" s="26"/>
      <c r="BI9" s="26">
        <v>38</v>
      </c>
      <c r="BJ9" s="26"/>
      <c r="BK9" s="26"/>
      <c r="BL9" s="26">
        <v>38</v>
      </c>
      <c r="BM9" s="26"/>
      <c r="BN9" s="26"/>
      <c r="BO9" s="26">
        <v>41</v>
      </c>
      <c r="BP9" s="26"/>
      <c r="BQ9" s="26"/>
      <c r="BR9" s="26">
        <v>40</v>
      </c>
      <c r="BS9" s="26"/>
      <c r="BT9" s="26"/>
      <c r="BU9" s="26">
        <v>40</v>
      </c>
      <c r="BV9" s="26"/>
      <c r="BW9" s="26"/>
      <c r="BX9" s="26">
        <f t="shared" si="7"/>
        <v>236</v>
      </c>
      <c r="BY9" s="25" t="s">
        <v>51</v>
      </c>
      <c r="BZ9" s="26">
        <v>28</v>
      </c>
      <c r="CA9" s="26"/>
      <c r="CB9" s="26"/>
      <c r="CC9" s="26">
        <v>22</v>
      </c>
      <c r="CD9" s="26"/>
      <c r="CE9" s="26"/>
      <c r="CF9" s="26">
        <v>29</v>
      </c>
      <c r="CG9" s="26"/>
      <c r="CH9" s="26"/>
      <c r="CI9" s="26">
        <v>33</v>
      </c>
      <c r="CJ9" s="26"/>
      <c r="CK9" s="26"/>
      <c r="CL9" s="26">
        <v>22</v>
      </c>
      <c r="CM9" s="26"/>
      <c r="CN9" s="26"/>
      <c r="CO9" s="26">
        <v>23</v>
      </c>
      <c r="CP9" s="26"/>
      <c r="CQ9" s="26"/>
      <c r="CR9" s="26">
        <f t="shared" si="8"/>
        <v>157</v>
      </c>
      <c r="CS9" s="25" t="s">
        <v>51</v>
      </c>
      <c r="CT9" s="26">
        <v>101</v>
      </c>
      <c r="CU9" s="26"/>
      <c r="CV9" s="26"/>
      <c r="CW9" s="26"/>
      <c r="CX9" s="26"/>
      <c r="CY9" s="26"/>
      <c r="CZ9" s="26">
        <v>99</v>
      </c>
      <c r="DA9" s="26"/>
      <c r="DB9" s="26"/>
      <c r="DC9" s="26"/>
      <c r="DD9" s="26"/>
      <c r="DE9" s="26"/>
      <c r="DF9" s="26">
        <v>83</v>
      </c>
      <c r="DG9" s="26"/>
      <c r="DH9" s="26"/>
      <c r="DI9" s="26"/>
      <c r="DJ9" s="26"/>
      <c r="DK9" s="26"/>
      <c r="DL9" s="26">
        <f t="shared" si="9"/>
        <v>283</v>
      </c>
      <c r="DM9" s="25" t="s">
        <v>51</v>
      </c>
      <c r="DN9" s="26">
        <v>85</v>
      </c>
      <c r="DO9" s="26"/>
      <c r="DP9" s="26"/>
      <c r="DQ9" s="26"/>
      <c r="DR9" s="26"/>
      <c r="DS9" s="26"/>
      <c r="DT9" s="26">
        <v>75</v>
      </c>
      <c r="DU9" s="26"/>
      <c r="DV9" s="26"/>
      <c r="DW9" s="26"/>
      <c r="DX9" s="26"/>
      <c r="DY9" s="26"/>
      <c r="DZ9" s="26">
        <v>72</v>
      </c>
      <c r="EA9" s="26"/>
      <c r="EB9" s="26"/>
      <c r="EC9" s="26"/>
      <c r="ED9" s="26"/>
      <c r="EE9" s="26"/>
      <c r="EF9" s="26">
        <f t="shared" si="10"/>
        <v>232</v>
      </c>
      <c r="EG9" s="25" t="s">
        <v>51</v>
      </c>
      <c r="EH9" s="26">
        <v>127</v>
      </c>
      <c r="EI9" s="26"/>
      <c r="EJ9" s="26"/>
      <c r="EK9" s="26"/>
      <c r="EL9" s="26"/>
      <c r="EM9" s="26"/>
      <c r="EN9" s="26">
        <v>127</v>
      </c>
      <c r="EO9" s="26"/>
      <c r="EP9" s="26"/>
      <c r="EQ9" s="26"/>
      <c r="ER9" s="26"/>
      <c r="ES9" s="26"/>
      <c r="ET9" s="26">
        <v>125</v>
      </c>
      <c r="EU9" s="26"/>
      <c r="EV9" s="26"/>
      <c r="EW9" s="26"/>
      <c r="EX9" s="26"/>
      <c r="EY9" s="26"/>
      <c r="EZ9" s="26">
        <f t="shared" si="11"/>
        <v>379</v>
      </c>
      <c r="FA9" s="25" t="s">
        <v>51</v>
      </c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>
        <f t="shared" si="12"/>
        <v>0</v>
      </c>
      <c r="FU9" s="25" t="s">
        <v>51</v>
      </c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>
        <f t="shared" si="13"/>
        <v>0</v>
      </c>
      <c r="GO9" s="25" t="s">
        <v>51</v>
      </c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>
        <f t="shared" si="14"/>
        <v>0</v>
      </c>
    </row>
    <row r="10" spans="1:216" ht="14.65" customHeight="1">
      <c r="A10" s="27" t="s">
        <v>52</v>
      </c>
      <c r="B10" s="28"/>
      <c r="C10" s="28">
        <v>18</v>
      </c>
      <c r="D10" s="28">
        <f t="shared" si="0"/>
        <v>18</v>
      </c>
      <c r="E10" s="28">
        <v>19</v>
      </c>
      <c r="F10" s="28">
        <v>21</v>
      </c>
      <c r="G10" s="28">
        <f t="shared" si="1"/>
        <v>40</v>
      </c>
      <c r="H10" s="28">
        <v>25</v>
      </c>
      <c r="I10" s="28">
        <v>19</v>
      </c>
      <c r="J10" s="28">
        <f t="shared" si="2"/>
        <v>44</v>
      </c>
      <c r="K10" s="28">
        <v>26</v>
      </c>
      <c r="L10" s="28">
        <v>22</v>
      </c>
      <c r="M10" s="28">
        <f t="shared" si="3"/>
        <v>48</v>
      </c>
      <c r="N10" s="28"/>
      <c r="O10" s="28">
        <v>41</v>
      </c>
      <c r="P10" s="28">
        <f t="shared" si="4"/>
        <v>41</v>
      </c>
      <c r="Q10" s="27" t="s">
        <v>52</v>
      </c>
      <c r="R10" s="28">
        <v>55</v>
      </c>
      <c r="S10" s="28"/>
      <c r="T10" s="28"/>
      <c r="U10" s="28"/>
      <c r="V10" s="28"/>
      <c r="W10" s="28"/>
      <c r="X10" s="28"/>
      <c r="Y10" s="28"/>
      <c r="Z10" s="28"/>
      <c r="AA10" s="28">
        <v>282</v>
      </c>
      <c r="AB10" s="28"/>
      <c r="AC10" s="28"/>
      <c r="AD10" s="28"/>
      <c r="AE10" s="28"/>
      <c r="AF10" s="28"/>
      <c r="AG10" s="28">
        <v>46</v>
      </c>
      <c r="AH10" s="28"/>
      <c r="AI10" s="28"/>
      <c r="AJ10" s="28">
        <f t="shared" si="5"/>
        <v>383</v>
      </c>
      <c r="AK10" s="27" t="s">
        <v>52</v>
      </c>
      <c r="AL10" s="28">
        <v>25</v>
      </c>
      <c r="AM10" s="28"/>
      <c r="AN10" s="28"/>
      <c r="AO10" s="28">
        <v>21</v>
      </c>
      <c r="AP10" s="28"/>
      <c r="AQ10" s="28"/>
      <c r="AR10" s="28">
        <v>25</v>
      </c>
      <c r="AS10" s="28"/>
      <c r="AT10" s="28"/>
      <c r="AU10" s="28">
        <v>23</v>
      </c>
      <c r="AV10" s="28"/>
      <c r="AW10" s="28"/>
      <c r="AX10" s="28">
        <v>21</v>
      </c>
      <c r="AY10" s="28"/>
      <c r="AZ10" s="28"/>
      <c r="BA10" s="28">
        <v>25</v>
      </c>
      <c r="BB10" s="28"/>
      <c r="BC10" s="28"/>
      <c r="BD10" s="28">
        <f t="shared" si="6"/>
        <v>140</v>
      </c>
      <c r="BE10" s="27" t="s">
        <v>52</v>
      </c>
      <c r="BF10" s="28">
        <v>24</v>
      </c>
      <c r="BG10" s="28"/>
      <c r="BH10" s="28"/>
      <c r="BI10" s="28">
        <v>35</v>
      </c>
      <c r="BJ10" s="28"/>
      <c r="BK10" s="28"/>
      <c r="BL10" s="28">
        <v>34</v>
      </c>
      <c r="BM10" s="28"/>
      <c r="BN10" s="28"/>
      <c r="BO10" s="28">
        <v>38</v>
      </c>
      <c r="BP10" s="28"/>
      <c r="BQ10" s="28"/>
      <c r="BR10" s="28">
        <v>39</v>
      </c>
      <c r="BS10" s="28"/>
      <c r="BT10" s="28"/>
      <c r="BU10" s="28">
        <v>39</v>
      </c>
      <c r="BV10" s="28"/>
      <c r="BW10" s="28"/>
      <c r="BX10" s="28">
        <f t="shared" si="7"/>
        <v>209</v>
      </c>
      <c r="BY10" s="27" t="s">
        <v>52</v>
      </c>
      <c r="BZ10" s="28">
        <v>32</v>
      </c>
      <c r="CA10" s="28"/>
      <c r="CB10" s="28"/>
      <c r="CC10" s="28">
        <v>25</v>
      </c>
      <c r="CD10" s="28"/>
      <c r="CE10" s="28"/>
      <c r="CF10" s="28">
        <v>28</v>
      </c>
      <c r="CG10" s="28"/>
      <c r="CH10" s="28"/>
      <c r="CI10" s="28">
        <v>35</v>
      </c>
      <c r="CJ10" s="28"/>
      <c r="CK10" s="28"/>
      <c r="CL10" s="28">
        <v>23</v>
      </c>
      <c r="CM10" s="28"/>
      <c r="CN10" s="28"/>
      <c r="CO10" s="28">
        <v>22</v>
      </c>
      <c r="CP10" s="28"/>
      <c r="CQ10" s="28"/>
      <c r="CR10" s="28">
        <f t="shared" si="8"/>
        <v>165</v>
      </c>
      <c r="CS10" s="27" t="s">
        <v>52</v>
      </c>
      <c r="CT10" s="28">
        <v>97</v>
      </c>
      <c r="CU10" s="28"/>
      <c r="CV10" s="28"/>
      <c r="CW10" s="28"/>
      <c r="CX10" s="28"/>
      <c r="CY10" s="28"/>
      <c r="CZ10" s="28">
        <v>102</v>
      </c>
      <c r="DA10" s="28"/>
      <c r="DB10" s="28"/>
      <c r="DC10" s="28"/>
      <c r="DD10" s="28"/>
      <c r="DE10" s="28"/>
      <c r="DF10" s="28">
        <v>96</v>
      </c>
      <c r="DG10" s="28"/>
      <c r="DH10" s="28"/>
      <c r="DI10" s="28"/>
      <c r="DJ10" s="28"/>
      <c r="DK10" s="28"/>
      <c r="DL10" s="28">
        <f t="shared" si="9"/>
        <v>295</v>
      </c>
      <c r="DM10" s="27" t="s">
        <v>52</v>
      </c>
      <c r="DN10" s="28">
        <v>87</v>
      </c>
      <c r="DO10" s="28"/>
      <c r="DP10" s="28"/>
      <c r="DQ10" s="28"/>
      <c r="DR10" s="28"/>
      <c r="DS10" s="28"/>
      <c r="DT10" s="28">
        <v>72</v>
      </c>
      <c r="DU10" s="28"/>
      <c r="DV10" s="28"/>
      <c r="DW10" s="28"/>
      <c r="DX10" s="28"/>
      <c r="DY10" s="28"/>
      <c r="DZ10" s="28">
        <v>74</v>
      </c>
      <c r="EA10" s="28"/>
      <c r="EB10" s="28"/>
      <c r="EC10" s="28"/>
      <c r="ED10" s="28"/>
      <c r="EE10" s="28"/>
      <c r="EF10" s="28">
        <f t="shared" si="10"/>
        <v>233</v>
      </c>
      <c r="EG10" s="27" t="s">
        <v>52</v>
      </c>
      <c r="EH10" s="28">
        <v>131</v>
      </c>
      <c r="EI10" s="28"/>
      <c r="EJ10" s="28"/>
      <c r="EK10" s="28"/>
      <c r="EL10" s="28"/>
      <c r="EM10" s="28"/>
      <c r="EN10" s="28">
        <v>127</v>
      </c>
      <c r="EO10" s="28"/>
      <c r="EP10" s="28"/>
      <c r="EQ10" s="28"/>
      <c r="ER10" s="28"/>
      <c r="ES10" s="28"/>
      <c r="ET10" s="28">
        <v>130</v>
      </c>
      <c r="EU10" s="28"/>
      <c r="EV10" s="28"/>
      <c r="EW10" s="28"/>
      <c r="EX10" s="28"/>
      <c r="EY10" s="28"/>
      <c r="EZ10" s="28">
        <f t="shared" si="11"/>
        <v>388</v>
      </c>
      <c r="FA10" s="27" t="s">
        <v>52</v>
      </c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>
        <f t="shared" si="12"/>
        <v>0</v>
      </c>
      <c r="FU10" s="27" t="s">
        <v>52</v>
      </c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>
        <f t="shared" si="13"/>
        <v>0</v>
      </c>
      <c r="GO10" s="27" t="s">
        <v>52</v>
      </c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>
        <f t="shared" si="14"/>
        <v>0</v>
      </c>
    </row>
    <row r="11" spans="1:216" ht="14.65" customHeight="1">
      <c r="A11" s="25" t="s">
        <v>53</v>
      </c>
      <c r="B11" s="26"/>
      <c r="C11" s="26">
        <v>17</v>
      </c>
      <c r="D11" s="26">
        <f t="shared" si="0"/>
        <v>17</v>
      </c>
      <c r="E11" s="26">
        <v>21</v>
      </c>
      <c r="F11" s="26">
        <v>24</v>
      </c>
      <c r="G11" s="26">
        <f t="shared" si="1"/>
        <v>45</v>
      </c>
      <c r="H11" s="26">
        <v>20</v>
      </c>
      <c r="I11" s="26">
        <v>18</v>
      </c>
      <c r="J11" s="26">
        <f t="shared" si="2"/>
        <v>38</v>
      </c>
      <c r="K11" s="26">
        <v>23</v>
      </c>
      <c r="L11" s="26">
        <v>24</v>
      </c>
      <c r="M11" s="26">
        <f t="shared" si="3"/>
        <v>47</v>
      </c>
      <c r="N11" s="26"/>
      <c r="O11" s="26">
        <v>38</v>
      </c>
      <c r="P11" s="26">
        <f t="shared" si="4"/>
        <v>38</v>
      </c>
      <c r="Q11" s="25" t="s">
        <v>53</v>
      </c>
      <c r="R11" s="26">
        <v>37</v>
      </c>
      <c r="S11" s="26"/>
      <c r="T11" s="26"/>
      <c r="U11" s="26"/>
      <c r="V11" s="26"/>
      <c r="W11" s="26"/>
      <c r="X11" s="26"/>
      <c r="Y11" s="26"/>
      <c r="Z11" s="26"/>
      <c r="AA11" s="26">
        <v>287</v>
      </c>
      <c r="AB11" s="26"/>
      <c r="AC11" s="26"/>
      <c r="AD11" s="26"/>
      <c r="AE11" s="26"/>
      <c r="AF11" s="26"/>
      <c r="AG11" s="26">
        <v>46</v>
      </c>
      <c r="AH11" s="26"/>
      <c r="AI11" s="26"/>
      <c r="AJ11" s="26">
        <f t="shared" si="5"/>
        <v>370</v>
      </c>
      <c r="AK11" s="25" t="s">
        <v>53</v>
      </c>
      <c r="AL11" s="26">
        <v>24</v>
      </c>
      <c r="AM11" s="26"/>
      <c r="AN11" s="26"/>
      <c r="AO11" s="26">
        <v>24</v>
      </c>
      <c r="AP11" s="26"/>
      <c r="AQ11" s="26"/>
      <c r="AR11" s="26">
        <v>19</v>
      </c>
      <c r="AS11" s="26"/>
      <c r="AT11" s="26"/>
      <c r="AU11" s="26">
        <v>24</v>
      </c>
      <c r="AV11" s="26"/>
      <c r="AW11" s="26"/>
      <c r="AX11" s="26">
        <v>20</v>
      </c>
      <c r="AY11" s="26"/>
      <c r="AZ11" s="26"/>
      <c r="BA11" s="26">
        <v>19</v>
      </c>
      <c r="BB11" s="26"/>
      <c r="BC11" s="26"/>
      <c r="BD11" s="26">
        <f t="shared" si="6"/>
        <v>130</v>
      </c>
      <c r="BE11" s="25" t="s">
        <v>53</v>
      </c>
      <c r="BF11" s="26">
        <v>49</v>
      </c>
      <c r="BG11" s="26"/>
      <c r="BH11" s="26"/>
      <c r="BI11" s="26">
        <v>22</v>
      </c>
      <c r="BJ11" s="26"/>
      <c r="BK11" s="26"/>
      <c r="BL11" s="26">
        <v>37</v>
      </c>
      <c r="BM11" s="26"/>
      <c r="BN11" s="26"/>
      <c r="BO11" s="26">
        <v>36</v>
      </c>
      <c r="BP11" s="26"/>
      <c r="BQ11" s="26"/>
      <c r="BR11" s="26">
        <v>40</v>
      </c>
      <c r="BS11" s="26"/>
      <c r="BT11" s="26"/>
      <c r="BU11" s="26">
        <v>40</v>
      </c>
      <c r="BV11" s="26"/>
      <c r="BW11" s="26"/>
      <c r="BX11" s="26">
        <f t="shared" si="7"/>
        <v>224</v>
      </c>
      <c r="BY11" s="25" t="s">
        <v>53</v>
      </c>
      <c r="BZ11" s="26">
        <v>32</v>
      </c>
      <c r="CA11" s="26"/>
      <c r="CB11" s="26"/>
      <c r="CC11" s="26">
        <v>34</v>
      </c>
      <c r="CD11" s="26"/>
      <c r="CE11" s="26"/>
      <c r="CF11" s="26">
        <v>23</v>
      </c>
      <c r="CG11" s="26"/>
      <c r="CH11" s="26"/>
      <c r="CI11" s="26">
        <v>26</v>
      </c>
      <c r="CJ11" s="26"/>
      <c r="CK11" s="26"/>
      <c r="CL11" s="26">
        <v>37</v>
      </c>
      <c r="CM11" s="26"/>
      <c r="CN11" s="26"/>
      <c r="CO11" s="26">
        <v>21</v>
      </c>
      <c r="CP11" s="26"/>
      <c r="CQ11" s="26"/>
      <c r="CR11" s="26">
        <f t="shared" si="8"/>
        <v>173</v>
      </c>
      <c r="CS11" s="25" t="s">
        <v>53</v>
      </c>
      <c r="CT11" s="26">
        <v>97</v>
      </c>
      <c r="CU11" s="26"/>
      <c r="CV11" s="26"/>
      <c r="CW11" s="26"/>
      <c r="CX11" s="26"/>
      <c r="CY11" s="26"/>
      <c r="CZ11" s="26">
        <v>90</v>
      </c>
      <c r="DA11" s="26"/>
      <c r="DB11" s="26"/>
      <c r="DC11" s="26"/>
      <c r="DD11" s="26"/>
      <c r="DE11" s="26"/>
      <c r="DF11" s="26">
        <v>96</v>
      </c>
      <c r="DG11" s="26"/>
      <c r="DH11" s="26"/>
      <c r="DI11" s="26"/>
      <c r="DJ11" s="26"/>
      <c r="DK11" s="26"/>
      <c r="DL11" s="26">
        <f t="shared" si="9"/>
        <v>283</v>
      </c>
      <c r="DM11" s="25" t="s">
        <v>53</v>
      </c>
      <c r="DN11" s="26">
        <v>72</v>
      </c>
      <c r="DO11" s="26"/>
      <c r="DP11" s="26"/>
      <c r="DQ11" s="26"/>
      <c r="DR11" s="26"/>
      <c r="DS11" s="26"/>
      <c r="DT11" s="26">
        <v>67</v>
      </c>
      <c r="DU11" s="26"/>
      <c r="DV11" s="26"/>
      <c r="DW11" s="26"/>
      <c r="DX11" s="26"/>
      <c r="DY11" s="26"/>
      <c r="DZ11" s="26">
        <v>72</v>
      </c>
      <c r="EA11" s="26"/>
      <c r="EB11" s="26"/>
      <c r="EC11" s="26"/>
      <c r="ED11" s="26"/>
      <c r="EE11" s="26"/>
      <c r="EF11" s="26">
        <f t="shared" si="10"/>
        <v>211</v>
      </c>
      <c r="EG11" s="25" t="s">
        <v>53</v>
      </c>
      <c r="EH11" s="26">
        <v>141</v>
      </c>
      <c r="EI11" s="26"/>
      <c r="EJ11" s="26"/>
      <c r="EK11" s="26"/>
      <c r="EL11" s="26"/>
      <c r="EM11" s="26"/>
      <c r="EN11" s="26">
        <v>123</v>
      </c>
      <c r="EO11" s="26"/>
      <c r="EP11" s="26"/>
      <c r="EQ11" s="26"/>
      <c r="ER11" s="26"/>
      <c r="ES11" s="26"/>
      <c r="ET11" s="26">
        <v>130</v>
      </c>
      <c r="EU11" s="26"/>
      <c r="EV11" s="26"/>
      <c r="EW11" s="26"/>
      <c r="EX11" s="26"/>
      <c r="EY11" s="26"/>
      <c r="EZ11" s="26">
        <f t="shared" si="11"/>
        <v>394</v>
      </c>
      <c r="FA11" s="25" t="s">
        <v>53</v>
      </c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>
        <f t="shared" si="12"/>
        <v>0</v>
      </c>
      <c r="FU11" s="25" t="s">
        <v>53</v>
      </c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>
        <f t="shared" si="13"/>
        <v>0</v>
      </c>
      <c r="GO11" s="25" t="s">
        <v>53</v>
      </c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>
        <f t="shared" si="14"/>
        <v>0</v>
      </c>
    </row>
    <row r="12" spans="1:216" ht="14.65" customHeight="1">
      <c r="A12" s="27" t="s">
        <v>54</v>
      </c>
      <c r="B12" s="28"/>
      <c r="C12" s="28">
        <v>19</v>
      </c>
      <c r="D12" s="28">
        <f t="shared" si="0"/>
        <v>19</v>
      </c>
      <c r="E12" s="28">
        <v>21</v>
      </c>
      <c r="F12" s="28">
        <v>22</v>
      </c>
      <c r="G12" s="28">
        <f t="shared" si="1"/>
        <v>43</v>
      </c>
      <c r="H12" s="28">
        <v>23</v>
      </c>
      <c r="I12" s="28">
        <v>24</v>
      </c>
      <c r="J12" s="28">
        <f t="shared" si="2"/>
        <v>47</v>
      </c>
      <c r="K12" s="28">
        <v>23</v>
      </c>
      <c r="L12" s="28">
        <v>22</v>
      </c>
      <c r="M12" s="28">
        <f t="shared" si="3"/>
        <v>45</v>
      </c>
      <c r="N12" s="28"/>
      <c r="O12" s="28">
        <v>45</v>
      </c>
      <c r="P12" s="28">
        <f t="shared" si="4"/>
        <v>45</v>
      </c>
      <c r="Q12" s="27" t="s">
        <v>54</v>
      </c>
      <c r="R12" s="28">
        <v>41</v>
      </c>
      <c r="S12" s="28"/>
      <c r="T12" s="28"/>
      <c r="U12" s="28">
        <v>37</v>
      </c>
      <c r="V12" s="28"/>
      <c r="W12" s="28"/>
      <c r="X12" s="28">
        <v>55</v>
      </c>
      <c r="Y12" s="28"/>
      <c r="Z12" s="28"/>
      <c r="AA12" s="28">
        <v>42</v>
      </c>
      <c r="AB12" s="28"/>
      <c r="AC12" s="28"/>
      <c r="AD12" s="28">
        <v>49</v>
      </c>
      <c r="AE12" s="28"/>
      <c r="AF12" s="28"/>
      <c r="AG12" s="28">
        <v>43</v>
      </c>
      <c r="AH12" s="28"/>
      <c r="AI12" s="28"/>
      <c r="AJ12" s="28">
        <f t="shared" si="5"/>
        <v>267</v>
      </c>
      <c r="AK12" s="27" t="s">
        <v>54</v>
      </c>
      <c r="AL12" s="28">
        <v>22</v>
      </c>
      <c r="AM12" s="28"/>
      <c r="AN12" s="28"/>
      <c r="AO12" s="28">
        <v>24</v>
      </c>
      <c r="AP12" s="28"/>
      <c r="AQ12" s="28"/>
      <c r="AR12" s="28">
        <v>24</v>
      </c>
      <c r="AS12" s="28"/>
      <c r="AT12" s="28"/>
      <c r="AU12" s="28">
        <v>21</v>
      </c>
      <c r="AV12" s="28"/>
      <c r="AW12" s="28"/>
      <c r="AX12" s="28">
        <v>24</v>
      </c>
      <c r="AY12" s="28"/>
      <c r="AZ12" s="28"/>
      <c r="BA12" s="28">
        <v>19</v>
      </c>
      <c r="BB12" s="28"/>
      <c r="BC12" s="28"/>
      <c r="BD12" s="28">
        <f t="shared" si="6"/>
        <v>134</v>
      </c>
      <c r="BE12" s="27" t="s">
        <v>54</v>
      </c>
      <c r="BF12" s="28">
        <v>39</v>
      </c>
      <c r="BG12" s="28"/>
      <c r="BH12" s="28"/>
      <c r="BI12" s="28">
        <v>50</v>
      </c>
      <c r="BJ12" s="28"/>
      <c r="BK12" s="28"/>
      <c r="BL12" s="28">
        <v>25</v>
      </c>
      <c r="BM12" s="28"/>
      <c r="BN12" s="28"/>
      <c r="BO12" s="28">
        <v>38</v>
      </c>
      <c r="BP12" s="28"/>
      <c r="BQ12" s="28"/>
      <c r="BR12" s="28">
        <v>38</v>
      </c>
      <c r="BS12" s="28"/>
      <c r="BT12" s="28"/>
      <c r="BU12" s="28">
        <v>42</v>
      </c>
      <c r="BV12" s="28"/>
      <c r="BW12" s="28"/>
      <c r="BX12" s="28">
        <f t="shared" si="7"/>
        <v>232</v>
      </c>
      <c r="BY12" s="27" t="s">
        <v>54</v>
      </c>
      <c r="BZ12" s="28">
        <v>20</v>
      </c>
      <c r="CA12" s="28"/>
      <c r="CB12" s="28"/>
      <c r="CC12" s="28">
        <v>29</v>
      </c>
      <c r="CD12" s="28"/>
      <c r="CE12" s="28"/>
      <c r="CF12" s="28">
        <v>30</v>
      </c>
      <c r="CG12" s="28"/>
      <c r="CH12" s="28"/>
      <c r="CI12" s="28">
        <v>22</v>
      </c>
      <c r="CJ12" s="28"/>
      <c r="CK12" s="28"/>
      <c r="CL12" s="28">
        <v>27</v>
      </c>
      <c r="CM12" s="28"/>
      <c r="CN12" s="28"/>
      <c r="CO12" s="28">
        <v>37</v>
      </c>
      <c r="CP12" s="28"/>
      <c r="CQ12" s="28"/>
      <c r="CR12" s="28">
        <f t="shared" si="8"/>
        <v>165</v>
      </c>
      <c r="CS12" s="27" t="s">
        <v>54</v>
      </c>
      <c r="CT12" s="28">
        <v>88</v>
      </c>
      <c r="CU12" s="28"/>
      <c r="CV12" s="28"/>
      <c r="CW12" s="28"/>
      <c r="CX12" s="28"/>
      <c r="CY12" s="28"/>
      <c r="CZ12" s="28">
        <v>93</v>
      </c>
      <c r="DA12" s="28"/>
      <c r="DB12" s="28"/>
      <c r="DC12" s="28"/>
      <c r="DD12" s="28"/>
      <c r="DE12" s="28"/>
      <c r="DF12" s="28">
        <v>87</v>
      </c>
      <c r="DG12" s="28"/>
      <c r="DH12" s="28"/>
      <c r="DI12" s="28"/>
      <c r="DJ12" s="28"/>
      <c r="DK12" s="28"/>
      <c r="DL12" s="28">
        <f t="shared" si="9"/>
        <v>268</v>
      </c>
      <c r="DM12" s="27" t="s">
        <v>54</v>
      </c>
      <c r="DN12" s="28">
        <v>80</v>
      </c>
      <c r="DO12" s="28"/>
      <c r="DP12" s="28"/>
      <c r="DQ12" s="28"/>
      <c r="DR12" s="28"/>
      <c r="DS12" s="28"/>
      <c r="DT12" s="28">
        <v>61</v>
      </c>
      <c r="DU12" s="28"/>
      <c r="DV12" s="28"/>
      <c r="DW12" s="28"/>
      <c r="DX12" s="28"/>
      <c r="DY12" s="28"/>
      <c r="DZ12" s="28">
        <v>65</v>
      </c>
      <c r="EA12" s="28"/>
      <c r="EB12" s="28"/>
      <c r="EC12" s="28"/>
      <c r="ED12" s="28"/>
      <c r="EE12" s="28"/>
      <c r="EF12" s="28">
        <f t="shared" si="10"/>
        <v>206</v>
      </c>
      <c r="EG12" s="27" t="s">
        <v>54</v>
      </c>
      <c r="EH12" s="28">
        <v>126</v>
      </c>
      <c r="EI12" s="28"/>
      <c r="EJ12" s="28"/>
      <c r="EK12" s="28"/>
      <c r="EL12" s="28"/>
      <c r="EM12" s="28"/>
      <c r="EN12" s="28">
        <v>139</v>
      </c>
      <c r="EO12" s="28"/>
      <c r="EP12" s="28"/>
      <c r="EQ12" s="28"/>
      <c r="ER12" s="28"/>
      <c r="ES12" s="28"/>
      <c r="ET12" s="28">
        <v>122</v>
      </c>
      <c r="EU12" s="28"/>
      <c r="EV12" s="28"/>
      <c r="EW12" s="28"/>
      <c r="EX12" s="28"/>
      <c r="EY12" s="28"/>
      <c r="EZ12" s="28">
        <f t="shared" si="11"/>
        <v>387</v>
      </c>
      <c r="FA12" s="27" t="s">
        <v>54</v>
      </c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>
        <f t="shared" si="12"/>
        <v>0</v>
      </c>
      <c r="FU12" s="27" t="s">
        <v>54</v>
      </c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>
        <f t="shared" si="13"/>
        <v>0</v>
      </c>
      <c r="GO12" s="27" t="s">
        <v>54</v>
      </c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>
        <f t="shared" si="14"/>
        <v>0</v>
      </c>
    </row>
    <row r="13" spans="1:216" ht="14.65" customHeight="1">
      <c r="A13" s="25" t="s">
        <v>55</v>
      </c>
      <c r="B13" s="26"/>
      <c r="C13" s="26">
        <v>25</v>
      </c>
      <c r="D13" s="26">
        <f t="shared" si="0"/>
        <v>25</v>
      </c>
      <c r="E13" s="26">
        <v>25</v>
      </c>
      <c r="F13" s="26">
        <v>20</v>
      </c>
      <c r="G13" s="26">
        <f t="shared" si="1"/>
        <v>45</v>
      </c>
      <c r="H13" s="26">
        <v>24</v>
      </c>
      <c r="I13" s="26">
        <v>25</v>
      </c>
      <c r="J13" s="26">
        <f t="shared" si="2"/>
        <v>49</v>
      </c>
      <c r="K13" s="26">
        <v>22</v>
      </c>
      <c r="L13" s="26">
        <v>25</v>
      </c>
      <c r="M13" s="26">
        <f t="shared" si="3"/>
        <v>47</v>
      </c>
      <c r="N13" s="26">
        <v>20</v>
      </c>
      <c r="O13" s="26">
        <v>24</v>
      </c>
      <c r="P13" s="26">
        <f t="shared" si="4"/>
        <v>44</v>
      </c>
      <c r="Q13" s="25" t="s">
        <v>55</v>
      </c>
      <c r="R13" s="26">
        <v>22</v>
      </c>
      <c r="S13" s="26">
        <v>22</v>
      </c>
      <c r="T13" s="26">
        <v>21</v>
      </c>
      <c r="U13" s="26">
        <v>19</v>
      </c>
      <c r="V13" s="26">
        <v>18</v>
      </c>
      <c r="W13" s="26"/>
      <c r="X13" s="26">
        <v>22</v>
      </c>
      <c r="Y13" s="26">
        <v>21</v>
      </c>
      <c r="Z13" s="26"/>
      <c r="AA13" s="26">
        <v>24</v>
      </c>
      <c r="AB13" s="26">
        <v>26</v>
      </c>
      <c r="AC13" s="26"/>
      <c r="AD13" s="26">
        <v>15</v>
      </c>
      <c r="AE13" s="26">
        <v>16</v>
      </c>
      <c r="AF13" s="26"/>
      <c r="AG13" s="26">
        <v>26</v>
      </c>
      <c r="AH13" s="26">
        <v>25</v>
      </c>
      <c r="AI13" s="26"/>
      <c r="AJ13" s="26">
        <f t="shared" si="5"/>
        <v>277</v>
      </c>
      <c r="AK13" s="25" t="s">
        <v>55</v>
      </c>
      <c r="AL13" s="26">
        <v>24</v>
      </c>
      <c r="AM13" s="26"/>
      <c r="AN13" s="26"/>
      <c r="AO13" s="26">
        <v>22</v>
      </c>
      <c r="AP13" s="26"/>
      <c r="AQ13" s="26"/>
      <c r="AR13" s="26">
        <v>25</v>
      </c>
      <c r="AS13" s="26"/>
      <c r="AT13" s="26"/>
      <c r="AU13" s="26">
        <v>24</v>
      </c>
      <c r="AV13" s="26"/>
      <c r="AW13" s="26"/>
      <c r="AX13" s="26">
        <v>23</v>
      </c>
      <c r="AY13" s="26"/>
      <c r="AZ13" s="26"/>
      <c r="BA13" s="26">
        <v>23</v>
      </c>
      <c r="BB13" s="26"/>
      <c r="BC13" s="26"/>
      <c r="BD13" s="26">
        <f t="shared" si="6"/>
        <v>141</v>
      </c>
      <c r="BE13" s="25" t="s">
        <v>55</v>
      </c>
      <c r="BF13" s="26">
        <v>17</v>
      </c>
      <c r="BG13" s="26">
        <v>18</v>
      </c>
      <c r="BH13" s="26"/>
      <c r="BI13" s="26">
        <v>16</v>
      </c>
      <c r="BJ13" s="26">
        <v>16</v>
      </c>
      <c r="BK13" s="26"/>
      <c r="BL13" s="26">
        <v>24</v>
      </c>
      <c r="BM13" s="26">
        <v>25</v>
      </c>
      <c r="BN13" s="26"/>
      <c r="BO13" s="26">
        <v>25</v>
      </c>
      <c r="BP13" s="26"/>
      <c r="BQ13" s="26"/>
      <c r="BR13" s="26">
        <v>17</v>
      </c>
      <c r="BS13" s="26">
        <v>18</v>
      </c>
      <c r="BT13" s="26"/>
      <c r="BU13" s="26">
        <v>20</v>
      </c>
      <c r="BV13" s="26">
        <v>17</v>
      </c>
      <c r="BW13" s="26"/>
      <c r="BX13" s="26">
        <f t="shared" si="7"/>
        <v>213</v>
      </c>
      <c r="BY13" s="25" t="s">
        <v>55</v>
      </c>
      <c r="BZ13" s="26">
        <v>21</v>
      </c>
      <c r="CA13" s="26">
        <v>21</v>
      </c>
      <c r="CB13" s="26"/>
      <c r="CC13" s="26">
        <v>23</v>
      </c>
      <c r="CD13" s="26"/>
      <c r="CE13" s="26"/>
      <c r="CF13" s="26">
        <v>16</v>
      </c>
      <c r="CG13" s="26">
        <v>15</v>
      </c>
      <c r="CH13" s="26"/>
      <c r="CI13" s="26">
        <v>12</v>
      </c>
      <c r="CJ13" s="26">
        <v>16</v>
      </c>
      <c r="CK13" s="26"/>
      <c r="CL13" s="26">
        <v>23</v>
      </c>
      <c r="CM13" s="26"/>
      <c r="CN13" s="26"/>
      <c r="CO13" s="26">
        <v>26</v>
      </c>
      <c r="CP13" s="26"/>
      <c r="CQ13" s="26"/>
      <c r="CR13" s="26">
        <f t="shared" si="8"/>
        <v>173</v>
      </c>
      <c r="CS13" s="25" t="s">
        <v>55</v>
      </c>
      <c r="CT13" s="26">
        <v>23</v>
      </c>
      <c r="CU13" s="26">
        <v>22</v>
      </c>
      <c r="CV13" s="26">
        <v>21</v>
      </c>
      <c r="CW13" s="26">
        <v>21</v>
      </c>
      <c r="CX13" s="26"/>
      <c r="CY13" s="26"/>
      <c r="CZ13" s="26">
        <v>22</v>
      </c>
      <c r="DA13" s="26">
        <v>21</v>
      </c>
      <c r="DB13" s="26">
        <v>22</v>
      </c>
      <c r="DC13" s="26">
        <v>22</v>
      </c>
      <c r="DD13" s="26"/>
      <c r="DE13" s="26"/>
      <c r="DF13" s="26">
        <v>23</v>
      </c>
      <c r="DG13" s="26">
        <v>23</v>
      </c>
      <c r="DH13" s="26">
        <v>23</v>
      </c>
      <c r="DI13" s="26">
        <v>24</v>
      </c>
      <c r="DJ13" s="26"/>
      <c r="DK13" s="26"/>
      <c r="DL13" s="26">
        <f t="shared" si="9"/>
        <v>267</v>
      </c>
      <c r="DM13" s="25" t="s">
        <v>55</v>
      </c>
      <c r="DN13" s="26">
        <v>23</v>
      </c>
      <c r="DO13" s="26">
        <v>24</v>
      </c>
      <c r="DP13" s="26">
        <v>26</v>
      </c>
      <c r="DQ13" s="26"/>
      <c r="DR13" s="26"/>
      <c r="DS13" s="26"/>
      <c r="DT13" s="26">
        <v>25</v>
      </c>
      <c r="DU13" s="26">
        <v>26</v>
      </c>
      <c r="DV13" s="26">
        <v>24</v>
      </c>
      <c r="DW13" s="26"/>
      <c r="DX13" s="26"/>
      <c r="DY13" s="26"/>
      <c r="DZ13" s="26">
        <v>20</v>
      </c>
      <c r="EA13" s="26">
        <v>20</v>
      </c>
      <c r="EB13" s="26">
        <v>20</v>
      </c>
      <c r="EC13" s="26"/>
      <c r="ED13" s="26"/>
      <c r="EE13" s="26"/>
      <c r="EF13" s="26">
        <f t="shared" si="10"/>
        <v>208</v>
      </c>
      <c r="EG13" s="25" t="s">
        <v>55</v>
      </c>
      <c r="EH13" s="26">
        <v>365</v>
      </c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>
        <f t="shared" si="11"/>
        <v>365</v>
      </c>
      <c r="FA13" s="25" t="s">
        <v>55</v>
      </c>
      <c r="FB13" s="26">
        <v>15</v>
      </c>
      <c r="FC13" s="26">
        <v>16</v>
      </c>
      <c r="FD13" s="26">
        <v>15</v>
      </c>
      <c r="FE13" s="26"/>
      <c r="FF13" s="26"/>
      <c r="FG13"/>
      <c r="FH13" s="26">
        <v>18</v>
      </c>
      <c r="FI13" s="26">
        <v>17</v>
      </c>
      <c r="FJ13" s="26">
        <v>20</v>
      </c>
      <c r="FK13" s="26">
        <v>21</v>
      </c>
      <c r="FL13" s="26"/>
      <c r="FM13" s="26"/>
      <c r="FN13" s="26">
        <v>9</v>
      </c>
      <c r="FO13" s="26">
        <v>9</v>
      </c>
      <c r="FP13" s="26">
        <v>16</v>
      </c>
      <c r="FQ13" s="26">
        <v>16</v>
      </c>
      <c r="FR13" s="26">
        <v>11</v>
      </c>
      <c r="FS13" s="26"/>
      <c r="FT13" s="26">
        <f t="shared" si="12"/>
        <v>183</v>
      </c>
      <c r="FU13" s="25" t="s">
        <v>55</v>
      </c>
      <c r="FV13" s="26">
        <v>18</v>
      </c>
      <c r="FW13" s="26">
        <v>17</v>
      </c>
      <c r="FX13" s="26">
        <v>20</v>
      </c>
      <c r="FY13" s="26">
        <v>21</v>
      </c>
      <c r="FZ13" s="26">
        <v>9</v>
      </c>
      <c r="GA13" s="26">
        <v>9</v>
      </c>
      <c r="GB13" s="26">
        <v>16</v>
      </c>
      <c r="GC13" s="26">
        <v>16</v>
      </c>
      <c r="GD13" s="26">
        <v>11</v>
      </c>
      <c r="GE13" s="26">
        <v>33</v>
      </c>
      <c r="GF13" s="26">
        <v>20</v>
      </c>
      <c r="GG13" s="26">
        <v>23</v>
      </c>
      <c r="GH13" s="26">
        <v>16</v>
      </c>
      <c r="GI13" s="26">
        <v>16</v>
      </c>
      <c r="GJ13" s="26"/>
      <c r="GK13" s="26"/>
      <c r="GL13" s="26"/>
      <c r="GM13" s="26"/>
      <c r="GN13" s="26">
        <f t="shared" si="13"/>
        <v>245</v>
      </c>
      <c r="GO13" s="25" t="s">
        <v>55</v>
      </c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>
        <f t="shared" si="14"/>
        <v>0</v>
      </c>
    </row>
    <row r="14" spans="1:216" ht="14.65" customHeight="1">
      <c r="A14" s="27" t="s">
        <v>56</v>
      </c>
      <c r="B14" s="28"/>
      <c r="C14" s="28">
        <v>24</v>
      </c>
      <c r="D14" s="28">
        <f t="shared" si="0"/>
        <v>24</v>
      </c>
      <c r="E14" s="28">
        <v>24</v>
      </c>
      <c r="F14" s="28">
        <v>22</v>
      </c>
      <c r="G14" s="28">
        <f t="shared" si="1"/>
        <v>46</v>
      </c>
      <c r="H14" s="28">
        <v>19</v>
      </c>
      <c r="I14" s="28">
        <v>25</v>
      </c>
      <c r="J14" s="28">
        <f t="shared" si="2"/>
        <v>44</v>
      </c>
      <c r="K14" s="28">
        <v>25</v>
      </c>
      <c r="L14" s="28">
        <v>25</v>
      </c>
      <c r="M14" s="28">
        <f t="shared" si="3"/>
        <v>50</v>
      </c>
      <c r="N14" s="28">
        <v>22</v>
      </c>
      <c r="O14" s="28">
        <v>19</v>
      </c>
      <c r="P14" s="28">
        <f t="shared" si="4"/>
        <v>41</v>
      </c>
      <c r="Q14" s="27" t="s">
        <v>56</v>
      </c>
      <c r="R14" s="28">
        <v>18</v>
      </c>
      <c r="S14" s="28">
        <v>19</v>
      </c>
      <c r="T14" s="28">
        <v>18</v>
      </c>
      <c r="U14" s="28">
        <v>23</v>
      </c>
      <c r="V14" s="28">
        <v>22</v>
      </c>
      <c r="W14" s="28"/>
      <c r="X14" s="28">
        <v>18</v>
      </c>
      <c r="Y14" s="28">
        <v>18</v>
      </c>
      <c r="Z14" s="28"/>
      <c r="AA14" s="28">
        <v>18</v>
      </c>
      <c r="AB14" s="28">
        <v>18</v>
      </c>
      <c r="AC14" s="28"/>
      <c r="AD14" s="28">
        <v>23</v>
      </c>
      <c r="AE14" s="28">
        <v>22</v>
      </c>
      <c r="AF14" s="28">
        <v>23</v>
      </c>
      <c r="AG14" s="28">
        <v>21</v>
      </c>
      <c r="AH14" s="28">
        <v>20</v>
      </c>
      <c r="AI14" s="28"/>
      <c r="AJ14" s="28">
        <f t="shared" si="5"/>
        <v>281</v>
      </c>
      <c r="AK14" s="27" t="s">
        <v>56</v>
      </c>
      <c r="AL14" s="28">
        <v>25</v>
      </c>
      <c r="AM14" s="28"/>
      <c r="AN14" s="28"/>
      <c r="AO14" s="28">
        <v>25</v>
      </c>
      <c r="AP14" s="28"/>
      <c r="AQ14" s="28"/>
      <c r="AR14" s="28">
        <v>22</v>
      </c>
      <c r="AS14" s="28"/>
      <c r="AT14" s="28"/>
      <c r="AU14" s="28">
        <v>25</v>
      </c>
      <c r="AV14" s="28"/>
      <c r="AW14" s="28"/>
      <c r="AX14" s="28">
        <v>24</v>
      </c>
      <c r="AY14" s="28"/>
      <c r="AZ14" s="28"/>
      <c r="BA14" s="28">
        <v>22</v>
      </c>
      <c r="BB14" s="29"/>
      <c r="BC14" s="29"/>
      <c r="BD14" s="28">
        <f t="shared" si="6"/>
        <v>143</v>
      </c>
      <c r="BE14" s="27" t="s">
        <v>56</v>
      </c>
      <c r="BF14" s="28">
        <v>20</v>
      </c>
      <c r="BG14" s="28">
        <v>19</v>
      </c>
      <c r="BH14" s="28"/>
      <c r="BI14" s="28">
        <v>16</v>
      </c>
      <c r="BJ14" s="28">
        <v>16</v>
      </c>
      <c r="BK14" s="28"/>
      <c r="BL14" s="28">
        <v>16</v>
      </c>
      <c r="BM14" s="28">
        <v>15</v>
      </c>
      <c r="BN14" s="28"/>
      <c r="BO14" s="28">
        <v>21</v>
      </c>
      <c r="BP14" s="28">
        <v>25</v>
      </c>
      <c r="BQ14" s="28"/>
      <c r="BR14" s="28">
        <v>23</v>
      </c>
      <c r="BS14" s="28"/>
      <c r="BT14" s="28"/>
      <c r="BU14" s="28">
        <v>16</v>
      </c>
      <c r="BV14" s="28">
        <v>17</v>
      </c>
      <c r="BW14" s="28"/>
      <c r="BX14" s="28">
        <f t="shared" si="7"/>
        <v>204</v>
      </c>
      <c r="BY14" s="27" t="s">
        <v>56</v>
      </c>
      <c r="BZ14" s="28">
        <v>19</v>
      </c>
      <c r="CA14" s="28">
        <v>18</v>
      </c>
      <c r="CB14" s="28"/>
      <c r="CC14" s="28">
        <v>21</v>
      </c>
      <c r="CD14" s="28">
        <v>20</v>
      </c>
      <c r="CE14" s="28"/>
      <c r="CF14" s="28">
        <v>22</v>
      </c>
      <c r="CG14" s="28"/>
      <c r="CH14" s="28"/>
      <c r="CI14" s="28">
        <v>15</v>
      </c>
      <c r="CJ14" s="28">
        <v>14</v>
      </c>
      <c r="CK14" s="28"/>
      <c r="CL14" s="28">
        <v>25</v>
      </c>
      <c r="CM14" s="28"/>
      <c r="CN14" s="28"/>
      <c r="CO14" s="28">
        <v>24</v>
      </c>
      <c r="CP14" s="28"/>
      <c r="CQ14" s="28"/>
      <c r="CR14" s="28">
        <f t="shared" si="8"/>
        <v>178</v>
      </c>
      <c r="CS14" s="27" t="s">
        <v>56</v>
      </c>
      <c r="CT14" s="28">
        <v>23</v>
      </c>
      <c r="CU14" s="28">
        <v>22</v>
      </c>
      <c r="CV14" s="28">
        <v>23</v>
      </c>
      <c r="CW14" s="28">
        <v>24</v>
      </c>
      <c r="CX14" s="28"/>
      <c r="CY14" s="28"/>
      <c r="CZ14" s="28">
        <v>22</v>
      </c>
      <c r="DA14" s="28">
        <v>22</v>
      </c>
      <c r="DB14" s="28">
        <v>22</v>
      </c>
      <c r="DC14" s="28">
        <v>22</v>
      </c>
      <c r="DD14" s="28"/>
      <c r="DE14" s="28"/>
      <c r="DF14" s="28">
        <v>26</v>
      </c>
      <c r="DG14" s="28">
        <v>26</v>
      </c>
      <c r="DH14" s="28">
        <v>26</v>
      </c>
      <c r="DI14" s="28"/>
      <c r="DJ14" s="28"/>
      <c r="DK14" s="28"/>
      <c r="DL14" s="28">
        <f t="shared" si="9"/>
        <v>258</v>
      </c>
      <c r="DM14" s="27" t="s">
        <v>56</v>
      </c>
      <c r="DN14" s="28">
        <v>24</v>
      </c>
      <c r="DO14" s="28">
        <v>24</v>
      </c>
      <c r="DP14" s="28">
        <v>24</v>
      </c>
      <c r="DQ14" s="28"/>
      <c r="DR14" s="28"/>
      <c r="DS14" s="28"/>
      <c r="DT14" s="28">
        <v>24</v>
      </c>
      <c r="DU14" s="28">
        <v>24</v>
      </c>
      <c r="DV14" s="28">
        <v>26</v>
      </c>
      <c r="DW14" s="28"/>
      <c r="DX14" s="28"/>
      <c r="DY14" s="28"/>
      <c r="DZ14" s="28">
        <v>22</v>
      </c>
      <c r="EA14" s="28">
        <v>22</v>
      </c>
      <c r="EB14" s="28">
        <v>22</v>
      </c>
      <c r="EC14" s="28"/>
      <c r="ED14" s="28"/>
      <c r="EE14" s="29"/>
      <c r="EF14" s="28">
        <f t="shared" si="10"/>
        <v>212</v>
      </c>
      <c r="EG14" s="27" t="s">
        <v>56</v>
      </c>
      <c r="EH14" s="28">
        <v>27</v>
      </c>
      <c r="EI14" s="28">
        <v>27</v>
      </c>
      <c r="EJ14" s="28">
        <v>25</v>
      </c>
      <c r="EK14" s="28">
        <v>25</v>
      </c>
      <c r="EL14" s="28"/>
      <c r="EM14" s="28"/>
      <c r="EN14" s="28">
        <v>24</v>
      </c>
      <c r="EO14" s="28">
        <v>23</v>
      </c>
      <c r="EP14" s="28">
        <v>24</v>
      </c>
      <c r="EQ14" s="28">
        <v>25</v>
      </c>
      <c r="ER14" s="28"/>
      <c r="ES14" s="28"/>
      <c r="ET14" s="28">
        <v>25</v>
      </c>
      <c r="EU14" s="28">
        <v>25</v>
      </c>
      <c r="EV14" s="28">
        <v>25</v>
      </c>
      <c r="EW14" s="28">
        <v>25</v>
      </c>
      <c r="EX14" s="28">
        <v>24</v>
      </c>
      <c r="EY14" s="28"/>
      <c r="EZ14" s="28">
        <f t="shared" si="11"/>
        <v>324</v>
      </c>
      <c r="FA14" s="27" t="s">
        <v>56</v>
      </c>
      <c r="FB14" s="28">
        <v>17</v>
      </c>
      <c r="FC14" s="28">
        <v>18</v>
      </c>
      <c r="FD14" s="28">
        <v>19</v>
      </c>
      <c r="FE14" s="28"/>
      <c r="FF14" s="28"/>
      <c r="FG14" s="28"/>
      <c r="FH14" s="28">
        <v>22</v>
      </c>
      <c r="FI14" s="28">
        <v>19</v>
      </c>
      <c r="FJ14" s="28">
        <v>19</v>
      </c>
      <c r="FK14" s="28"/>
      <c r="FL14" s="28"/>
      <c r="FM14" s="28"/>
      <c r="FN14" s="28">
        <v>15</v>
      </c>
      <c r="FO14" s="28">
        <v>15</v>
      </c>
      <c r="FP14" s="28">
        <v>15</v>
      </c>
      <c r="FQ14" s="28"/>
      <c r="FR14" s="28"/>
      <c r="FS14" s="28"/>
      <c r="FT14" s="28">
        <f t="shared" si="12"/>
        <v>159</v>
      </c>
      <c r="FU14" s="27" t="s">
        <v>56</v>
      </c>
      <c r="FV14" s="28">
        <v>14</v>
      </c>
      <c r="FW14" s="28">
        <v>14</v>
      </c>
      <c r="FX14" s="28">
        <v>20</v>
      </c>
      <c r="FY14" s="28">
        <v>14</v>
      </c>
      <c r="FZ14" s="28">
        <v>17</v>
      </c>
      <c r="GA14" s="28">
        <v>14</v>
      </c>
      <c r="GB14" s="28">
        <v>9</v>
      </c>
      <c r="GC14" s="28">
        <v>8</v>
      </c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>
        <f t="shared" si="13"/>
        <v>110</v>
      </c>
      <c r="GO14" s="27" t="s">
        <v>56</v>
      </c>
      <c r="GP14" s="28">
        <v>26</v>
      </c>
      <c r="GQ14" s="28">
        <v>25</v>
      </c>
      <c r="GR14" s="28">
        <v>21</v>
      </c>
      <c r="GS14" s="28">
        <v>22</v>
      </c>
      <c r="GT14" s="28">
        <v>18</v>
      </c>
      <c r="GU14" s="28">
        <v>21</v>
      </c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>
        <f t="shared" si="14"/>
        <v>133</v>
      </c>
    </row>
    <row r="15" spans="1:216" ht="14.65" customHeight="1">
      <c r="A15" s="25" t="s">
        <v>57</v>
      </c>
      <c r="B15" s="26"/>
      <c r="C15" s="26">
        <v>25</v>
      </c>
      <c r="D15" s="26">
        <f t="shared" si="0"/>
        <v>25</v>
      </c>
      <c r="E15" s="26">
        <v>22</v>
      </c>
      <c r="F15" s="26">
        <v>22</v>
      </c>
      <c r="G15" s="26">
        <f t="shared" si="1"/>
        <v>44</v>
      </c>
      <c r="H15" s="26">
        <v>19</v>
      </c>
      <c r="I15" s="26">
        <v>25</v>
      </c>
      <c r="J15" s="26">
        <f t="shared" si="2"/>
        <v>44</v>
      </c>
      <c r="K15" s="26">
        <v>20</v>
      </c>
      <c r="L15" s="26">
        <v>24</v>
      </c>
      <c r="M15" s="26">
        <f t="shared" si="3"/>
        <v>44</v>
      </c>
      <c r="N15" s="26">
        <v>18</v>
      </c>
      <c r="O15" s="26">
        <v>21</v>
      </c>
      <c r="P15" s="26">
        <f t="shared" si="4"/>
        <v>39</v>
      </c>
      <c r="Q15" s="25" t="s">
        <v>57</v>
      </c>
      <c r="R15" s="26">
        <v>22</v>
      </c>
      <c r="S15" s="26">
        <v>20</v>
      </c>
      <c r="T15" s="26">
        <v>21</v>
      </c>
      <c r="U15" s="26">
        <v>18</v>
      </c>
      <c r="V15" s="26">
        <v>18</v>
      </c>
      <c r="W15" s="26">
        <v>18</v>
      </c>
      <c r="X15" s="26">
        <v>24</v>
      </c>
      <c r="Y15" s="26">
        <v>23</v>
      </c>
      <c r="Z15" s="26"/>
      <c r="AA15" s="26">
        <v>19</v>
      </c>
      <c r="AB15" s="26">
        <v>19</v>
      </c>
      <c r="AC15" s="26"/>
      <c r="AD15" s="26">
        <v>20</v>
      </c>
      <c r="AE15" s="26">
        <v>21</v>
      </c>
      <c r="AF15" s="26"/>
      <c r="AG15" s="26">
        <v>22</v>
      </c>
      <c r="AH15" s="26">
        <v>22</v>
      </c>
      <c r="AI15" s="26">
        <v>23</v>
      </c>
      <c r="AJ15" s="26">
        <f t="shared" si="5"/>
        <v>310</v>
      </c>
      <c r="AK15" s="25" t="s">
        <v>57</v>
      </c>
      <c r="AL15" s="26">
        <v>21</v>
      </c>
      <c r="AM15" s="26"/>
      <c r="AN15" s="26"/>
      <c r="AO15" s="26">
        <v>23</v>
      </c>
      <c r="AP15" s="26"/>
      <c r="AQ15" s="26"/>
      <c r="AR15" s="26">
        <v>25</v>
      </c>
      <c r="AS15" s="26"/>
      <c r="AT15" s="26"/>
      <c r="AU15" s="26">
        <v>22</v>
      </c>
      <c r="AV15" s="26"/>
      <c r="AW15" s="26"/>
      <c r="AX15" s="26">
        <v>22</v>
      </c>
      <c r="AY15" s="26"/>
      <c r="AZ15" s="26"/>
      <c r="BA15" s="26">
        <v>22</v>
      </c>
      <c r="BB15" s="26"/>
      <c r="BC15" s="26"/>
      <c r="BD15" s="26">
        <f t="shared" si="6"/>
        <v>135</v>
      </c>
      <c r="BE15" s="25" t="s">
        <v>57</v>
      </c>
      <c r="BF15" s="26">
        <v>21</v>
      </c>
      <c r="BG15" s="26">
        <v>22</v>
      </c>
      <c r="BH15" s="26"/>
      <c r="BI15" s="26">
        <v>22</v>
      </c>
      <c r="BJ15" s="26">
        <v>23</v>
      </c>
      <c r="BK15" s="26"/>
      <c r="BL15" s="26">
        <v>16</v>
      </c>
      <c r="BM15" s="26">
        <v>16</v>
      </c>
      <c r="BN15" s="26"/>
      <c r="BO15" s="26">
        <v>17</v>
      </c>
      <c r="BP15" s="26">
        <v>16</v>
      </c>
      <c r="BQ15" s="26"/>
      <c r="BR15" s="26">
        <v>25</v>
      </c>
      <c r="BS15" s="26">
        <v>25</v>
      </c>
      <c r="BT15" s="26"/>
      <c r="BU15" s="26">
        <v>22</v>
      </c>
      <c r="BV15" s="26"/>
      <c r="BW15" s="26"/>
      <c r="BX15" s="26">
        <f t="shared" si="7"/>
        <v>225</v>
      </c>
      <c r="BY15" s="25" t="s">
        <v>57</v>
      </c>
      <c r="BZ15" s="26">
        <v>25</v>
      </c>
      <c r="CA15" s="26"/>
      <c r="CB15" s="26"/>
      <c r="CC15" s="26">
        <v>19</v>
      </c>
      <c r="CD15" s="26">
        <v>19</v>
      </c>
      <c r="CE15" s="26"/>
      <c r="CF15" s="26">
        <v>20</v>
      </c>
      <c r="CG15" s="26">
        <v>20</v>
      </c>
      <c r="CH15" s="26"/>
      <c r="CI15" s="26">
        <v>23</v>
      </c>
      <c r="CJ15" s="26"/>
      <c r="CK15" s="26"/>
      <c r="CL15" s="26">
        <v>15</v>
      </c>
      <c r="CM15" s="26">
        <v>14</v>
      </c>
      <c r="CN15" s="26"/>
      <c r="CO15" s="26">
        <v>25</v>
      </c>
      <c r="CP15" s="26"/>
      <c r="CQ15" s="26"/>
      <c r="CR15" s="26">
        <f t="shared" si="8"/>
        <v>180</v>
      </c>
      <c r="CS15" s="25" t="s">
        <v>57</v>
      </c>
      <c r="CT15" s="26">
        <v>21</v>
      </c>
      <c r="CU15" s="26">
        <v>20</v>
      </c>
      <c r="CV15" s="26">
        <v>21</v>
      </c>
      <c r="CW15" s="26">
        <v>20</v>
      </c>
      <c r="CX15" s="26"/>
      <c r="CY15" s="26"/>
      <c r="CZ15" s="26">
        <v>22</v>
      </c>
      <c r="DA15" s="26">
        <v>22</v>
      </c>
      <c r="DB15" s="26">
        <v>22</v>
      </c>
      <c r="DC15" s="26">
        <v>21</v>
      </c>
      <c r="DD15" s="26"/>
      <c r="DE15" s="26"/>
      <c r="DF15" s="26">
        <v>22</v>
      </c>
      <c r="DG15" s="26">
        <v>23</v>
      </c>
      <c r="DH15" s="26">
        <v>22</v>
      </c>
      <c r="DI15" s="26">
        <v>22</v>
      </c>
      <c r="DJ15" s="26"/>
      <c r="DK15" s="26"/>
      <c r="DL15" s="26">
        <f t="shared" si="9"/>
        <v>258</v>
      </c>
      <c r="DM15" s="25" t="s">
        <v>57</v>
      </c>
      <c r="DN15" s="26">
        <v>20</v>
      </c>
      <c r="DO15" s="26">
        <v>25</v>
      </c>
      <c r="DP15" s="26"/>
      <c r="DQ15" s="26"/>
      <c r="DR15" s="26"/>
      <c r="DS15" s="26"/>
      <c r="DT15" s="26">
        <v>22</v>
      </c>
      <c r="DU15" s="26">
        <v>19</v>
      </c>
      <c r="DV15" s="26">
        <v>21</v>
      </c>
      <c r="DW15" s="26"/>
      <c r="DX15" s="26"/>
      <c r="DY15" s="26"/>
      <c r="DZ15" s="26">
        <v>22</v>
      </c>
      <c r="EA15" s="26">
        <v>22</v>
      </c>
      <c r="EB15" s="26">
        <v>23</v>
      </c>
      <c r="EC15" s="26"/>
      <c r="ED15" s="26"/>
      <c r="EE15" s="26"/>
      <c r="EF15" s="26">
        <f t="shared" si="10"/>
        <v>174</v>
      </c>
      <c r="EG15" s="25" t="s">
        <v>57</v>
      </c>
      <c r="EH15" s="26">
        <v>24</v>
      </c>
      <c r="EI15" s="26">
        <v>24</v>
      </c>
      <c r="EJ15" s="26">
        <v>23</v>
      </c>
      <c r="EK15" s="26">
        <v>24</v>
      </c>
      <c r="EL15" s="26">
        <v>23</v>
      </c>
      <c r="EM15" s="26"/>
      <c r="EN15" s="26">
        <v>25</v>
      </c>
      <c r="EO15" s="26">
        <v>27</v>
      </c>
      <c r="EP15" s="26">
        <v>26</v>
      </c>
      <c r="EQ15" s="26">
        <v>26</v>
      </c>
      <c r="ER15" s="26"/>
      <c r="ES15" s="26"/>
      <c r="ET15" s="26">
        <v>26</v>
      </c>
      <c r="EU15" s="26">
        <v>23</v>
      </c>
      <c r="EV15" s="26">
        <v>26</v>
      </c>
      <c r="EW15" s="26">
        <v>25</v>
      </c>
      <c r="EX15" s="26"/>
      <c r="EY15" s="26"/>
      <c r="EZ15" s="26">
        <f t="shared" si="11"/>
        <v>322</v>
      </c>
      <c r="FA15" s="25" t="s">
        <v>57</v>
      </c>
      <c r="FB15" s="26">
        <v>18</v>
      </c>
      <c r="FC15" s="26">
        <v>17</v>
      </c>
      <c r="FD15" s="26">
        <v>18</v>
      </c>
      <c r="FE15" s="26"/>
      <c r="FF15" s="26"/>
      <c r="FG15" s="26"/>
      <c r="FH15" s="26">
        <v>15</v>
      </c>
      <c r="FI15" s="26">
        <v>13</v>
      </c>
      <c r="FJ15" s="26">
        <v>22</v>
      </c>
      <c r="FK15" s="26">
        <v>18</v>
      </c>
      <c r="FL15" s="26">
        <v>18</v>
      </c>
      <c r="FM15" s="26"/>
      <c r="FN15" s="26">
        <v>10</v>
      </c>
      <c r="FO15" s="26">
        <v>9</v>
      </c>
      <c r="FP15" s="26">
        <v>19</v>
      </c>
      <c r="FQ15" s="26">
        <v>11</v>
      </c>
      <c r="FR15" s="26"/>
      <c r="FS15" s="26"/>
      <c r="FT15" s="26">
        <f t="shared" si="12"/>
        <v>188</v>
      </c>
      <c r="FU15" s="25" t="s">
        <v>57</v>
      </c>
      <c r="FV15" s="26"/>
      <c r="FW15" s="26"/>
      <c r="FX15" s="26"/>
      <c r="FY15" s="26"/>
      <c r="FZ15" s="26"/>
      <c r="GA15" s="26"/>
      <c r="GB15" s="26">
        <v>15</v>
      </c>
      <c r="GC15" s="26">
        <v>13</v>
      </c>
      <c r="GD15" s="26">
        <v>22</v>
      </c>
      <c r="GE15" s="26">
        <v>18</v>
      </c>
      <c r="GF15" s="26">
        <v>18</v>
      </c>
      <c r="GG15" s="26"/>
      <c r="GH15" s="26">
        <v>10</v>
      </c>
      <c r="GI15" s="26">
        <v>9</v>
      </c>
      <c r="GJ15" s="26">
        <v>19</v>
      </c>
      <c r="GK15" s="26">
        <v>11</v>
      </c>
      <c r="GL15" s="26"/>
      <c r="GM15" s="26"/>
      <c r="GN15" s="26">
        <f t="shared" si="13"/>
        <v>135</v>
      </c>
      <c r="GO15" s="25" t="s">
        <v>57</v>
      </c>
      <c r="GP15" s="26">
        <v>14</v>
      </c>
      <c r="GQ15" s="26">
        <v>15</v>
      </c>
      <c r="GR15" s="26">
        <v>16</v>
      </c>
      <c r="GS15" s="26">
        <v>11</v>
      </c>
      <c r="GT15" s="26">
        <v>21</v>
      </c>
      <c r="GU15" s="26">
        <v>24</v>
      </c>
      <c r="GV15" s="26">
        <v>23</v>
      </c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>
        <f t="shared" si="14"/>
        <v>124</v>
      </c>
    </row>
    <row r="16" spans="1:216" ht="14.65" customHeight="1">
      <c r="A16" s="27" t="s">
        <v>58</v>
      </c>
      <c r="B16" s="28"/>
      <c r="C16" s="28"/>
      <c r="D16" s="28">
        <f t="shared" si="0"/>
        <v>0</v>
      </c>
      <c r="E16" s="28"/>
      <c r="F16" s="28"/>
      <c r="G16" s="28">
        <f t="shared" si="1"/>
        <v>0</v>
      </c>
      <c r="H16" s="28"/>
      <c r="I16" s="28"/>
      <c r="J16" s="28">
        <f t="shared" si="2"/>
        <v>0</v>
      </c>
      <c r="K16" s="28"/>
      <c r="L16" s="28"/>
      <c r="M16" s="28">
        <f t="shared" si="3"/>
        <v>0</v>
      </c>
      <c r="N16" s="28"/>
      <c r="O16" s="28"/>
      <c r="P16" s="28">
        <f t="shared" si="4"/>
        <v>0</v>
      </c>
      <c r="Q16" s="27" t="s">
        <v>58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>
        <f t="shared" si="5"/>
        <v>0</v>
      </c>
      <c r="AK16" s="27" t="s">
        <v>58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>
        <f t="shared" si="6"/>
        <v>0</v>
      </c>
      <c r="BE16" s="27" t="s">
        <v>58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>
        <f t="shared" si="7"/>
        <v>0</v>
      </c>
      <c r="BY16" s="27" t="s">
        <v>58</v>
      </c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>
        <f t="shared" si="8"/>
        <v>0</v>
      </c>
      <c r="CS16" s="27" t="s">
        <v>58</v>
      </c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>
        <f t="shared" si="9"/>
        <v>0</v>
      </c>
      <c r="DM16" s="27" t="s">
        <v>58</v>
      </c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>
        <f t="shared" si="10"/>
        <v>0</v>
      </c>
      <c r="EG16" s="27" t="s">
        <v>58</v>
      </c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>
        <f t="shared" si="11"/>
        <v>0</v>
      </c>
      <c r="FA16" s="27" t="s">
        <v>58</v>
      </c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>
        <f t="shared" si="12"/>
        <v>0</v>
      </c>
      <c r="FU16" s="27" t="s">
        <v>58</v>
      </c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>
        <f t="shared" si="13"/>
        <v>0</v>
      </c>
      <c r="GO16" s="27" t="s">
        <v>58</v>
      </c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>
        <f t="shared" si="14"/>
        <v>0</v>
      </c>
    </row>
    <row r="17" spans="1:216" ht="14.65" customHeight="1">
      <c r="A17" s="25" t="s">
        <v>59</v>
      </c>
      <c r="B17" s="26"/>
      <c r="C17" s="26"/>
      <c r="D17" s="26">
        <f t="shared" si="0"/>
        <v>0</v>
      </c>
      <c r="E17" s="26"/>
      <c r="F17" s="26"/>
      <c r="G17" s="26">
        <f t="shared" si="1"/>
        <v>0</v>
      </c>
      <c r="H17" s="26"/>
      <c r="I17" s="26"/>
      <c r="J17" s="26">
        <f t="shared" si="2"/>
        <v>0</v>
      </c>
      <c r="K17" s="26"/>
      <c r="L17" s="26"/>
      <c r="M17" s="26">
        <f t="shared" si="3"/>
        <v>0</v>
      </c>
      <c r="N17" s="26"/>
      <c r="O17" s="26"/>
      <c r="P17" s="26">
        <f t="shared" si="4"/>
        <v>0</v>
      </c>
      <c r="Q17" s="25" t="s">
        <v>59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>
        <f t="shared" si="5"/>
        <v>0</v>
      </c>
      <c r="AK17" s="25" t="s">
        <v>59</v>
      </c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>
        <f t="shared" si="6"/>
        <v>0</v>
      </c>
      <c r="BE17" s="25" t="s">
        <v>59</v>
      </c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>
        <f t="shared" si="7"/>
        <v>0</v>
      </c>
      <c r="BY17" s="25" t="s">
        <v>59</v>
      </c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>
        <f t="shared" si="8"/>
        <v>0</v>
      </c>
      <c r="CS17" s="25" t="s">
        <v>59</v>
      </c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>
        <f t="shared" si="9"/>
        <v>0</v>
      </c>
      <c r="DM17" s="25" t="s">
        <v>59</v>
      </c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>
        <f t="shared" si="10"/>
        <v>0</v>
      </c>
      <c r="EG17" s="25" t="s">
        <v>59</v>
      </c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>
        <f t="shared" si="11"/>
        <v>0</v>
      </c>
      <c r="FA17" s="25" t="s">
        <v>59</v>
      </c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>
        <f t="shared" si="12"/>
        <v>0</v>
      </c>
      <c r="FU17" s="25" t="s">
        <v>59</v>
      </c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>
        <f t="shared" si="13"/>
        <v>0</v>
      </c>
      <c r="GO17" s="25" t="s">
        <v>59</v>
      </c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>
        <f t="shared" si="14"/>
        <v>0</v>
      </c>
    </row>
    <row r="18" spans="1:216" ht="14.65" customHeight="1">
      <c r="A18" s="27" t="s">
        <v>60</v>
      </c>
      <c r="B18" s="28"/>
      <c r="C18" s="28"/>
      <c r="D18" s="28">
        <f t="shared" si="0"/>
        <v>0</v>
      </c>
      <c r="E18" s="28"/>
      <c r="F18" s="28"/>
      <c r="G18" s="28">
        <f t="shared" si="1"/>
        <v>0</v>
      </c>
      <c r="H18" s="28"/>
      <c r="I18" s="28"/>
      <c r="J18" s="28">
        <f t="shared" si="2"/>
        <v>0</v>
      </c>
      <c r="K18" s="28"/>
      <c r="L18" s="28"/>
      <c r="M18" s="28">
        <f t="shared" si="3"/>
        <v>0</v>
      </c>
      <c r="N18" s="28"/>
      <c r="O18" s="28"/>
      <c r="P18" s="28">
        <f t="shared" si="4"/>
        <v>0</v>
      </c>
      <c r="Q18" s="27" t="s">
        <v>60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>
        <f t="shared" si="5"/>
        <v>0</v>
      </c>
      <c r="AK18" s="27" t="s">
        <v>60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>
        <f t="shared" si="6"/>
        <v>0</v>
      </c>
      <c r="BE18" s="27" t="s">
        <v>60</v>
      </c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>
        <f t="shared" si="7"/>
        <v>0</v>
      </c>
      <c r="BY18" s="27" t="s">
        <v>60</v>
      </c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>
        <f t="shared" si="8"/>
        <v>0</v>
      </c>
      <c r="CS18" s="27" t="s">
        <v>60</v>
      </c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>
        <f t="shared" si="9"/>
        <v>0</v>
      </c>
      <c r="DM18" s="27" t="s">
        <v>60</v>
      </c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>
        <f t="shared" si="10"/>
        <v>0</v>
      </c>
      <c r="EG18" s="27" t="s">
        <v>60</v>
      </c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>
        <f t="shared" si="11"/>
        <v>0</v>
      </c>
      <c r="FA18" s="27" t="s">
        <v>60</v>
      </c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>
        <f t="shared" si="12"/>
        <v>0</v>
      </c>
      <c r="FU18" s="27" t="s">
        <v>60</v>
      </c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>
        <f t="shared" si="13"/>
        <v>0</v>
      </c>
      <c r="GO18" s="27" t="s">
        <v>60</v>
      </c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>
        <f t="shared" si="14"/>
        <v>0</v>
      </c>
    </row>
    <row r="19" spans="1:216" ht="14.65" customHeight="1">
      <c r="A19" s="25" t="s">
        <v>61</v>
      </c>
      <c r="B19" s="26"/>
      <c r="C19" s="26"/>
      <c r="D19" s="26">
        <f t="shared" si="0"/>
        <v>0</v>
      </c>
      <c r="E19" s="26"/>
      <c r="F19" s="26"/>
      <c r="G19" s="26">
        <f t="shared" si="1"/>
        <v>0</v>
      </c>
      <c r="H19" s="26"/>
      <c r="I19" s="26"/>
      <c r="J19" s="26">
        <f t="shared" si="2"/>
        <v>0</v>
      </c>
      <c r="K19" s="26"/>
      <c r="L19" s="26"/>
      <c r="M19" s="26">
        <f t="shared" si="3"/>
        <v>0</v>
      </c>
      <c r="N19" s="26"/>
      <c r="O19" s="26"/>
      <c r="P19" s="26">
        <f t="shared" si="4"/>
        <v>0</v>
      </c>
      <c r="Q19" s="25" t="s">
        <v>61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>
        <f t="shared" si="5"/>
        <v>0</v>
      </c>
      <c r="AK19" s="25" t="s">
        <v>61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>
        <f t="shared" si="6"/>
        <v>0</v>
      </c>
      <c r="BE19" s="25" t="s">
        <v>61</v>
      </c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>
        <f t="shared" si="7"/>
        <v>0</v>
      </c>
      <c r="BY19" s="25" t="s">
        <v>61</v>
      </c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>
        <f t="shared" si="8"/>
        <v>0</v>
      </c>
      <c r="CS19" s="25" t="s">
        <v>61</v>
      </c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>
        <f t="shared" si="9"/>
        <v>0</v>
      </c>
      <c r="DM19" s="25" t="s">
        <v>61</v>
      </c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>
        <f t="shared" si="10"/>
        <v>0</v>
      </c>
      <c r="EG19" s="25" t="s">
        <v>61</v>
      </c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>
        <f t="shared" si="11"/>
        <v>0</v>
      </c>
      <c r="FA19" s="25" t="s">
        <v>61</v>
      </c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>
        <f t="shared" si="12"/>
        <v>0</v>
      </c>
      <c r="FU19" s="25" t="s">
        <v>61</v>
      </c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>
        <f t="shared" si="13"/>
        <v>0</v>
      </c>
      <c r="GO19" s="25" t="s">
        <v>61</v>
      </c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>
        <f t="shared" si="14"/>
        <v>0</v>
      </c>
    </row>
    <row r="20" spans="1:216" ht="14.65" customHeight="1">
      <c r="A20" s="27" t="s">
        <v>62</v>
      </c>
      <c r="B20" s="28"/>
      <c r="C20" s="28"/>
      <c r="D20" s="28">
        <f t="shared" si="0"/>
        <v>0</v>
      </c>
      <c r="E20" s="28"/>
      <c r="F20" s="28"/>
      <c r="G20" s="28">
        <f t="shared" si="1"/>
        <v>0</v>
      </c>
      <c r="H20" s="28"/>
      <c r="I20" s="28"/>
      <c r="J20" s="28">
        <f t="shared" si="2"/>
        <v>0</v>
      </c>
      <c r="K20" s="28"/>
      <c r="L20" s="28"/>
      <c r="M20" s="28">
        <f t="shared" si="3"/>
        <v>0</v>
      </c>
      <c r="N20" s="28"/>
      <c r="O20" s="28"/>
      <c r="P20" s="28">
        <f t="shared" si="4"/>
        <v>0</v>
      </c>
      <c r="Q20" s="27" t="s">
        <v>62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>
        <f t="shared" si="5"/>
        <v>0</v>
      </c>
      <c r="AK20" s="27" t="s">
        <v>62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>
        <f t="shared" si="6"/>
        <v>0</v>
      </c>
      <c r="BE20" s="27" t="s">
        <v>62</v>
      </c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>
        <f t="shared" si="7"/>
        <v>0</v>
      </c>
      <c r="BY20" s="27" t="s">
        <v>62</v>
      </c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>
        <f t="shared" si="8"/>
        <v>0</v>
      </c>
      <c r="CS20" s="27" t="s">
        <v>62</v>
      </c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>
        <f t="shared" si="9"/>
        <v>0</v>
      </c>
      <c r="DM20" s="27" t="s">
        <v>62</v>
      </c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>
        <f t="shared" si="10"/>
        <v>0</v>
      </c>
      <c r="EG20" s="27" t="s">
        <v>62</v>
      </c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>
        <f t="shared" si="11"/>
        <v>0</v>
      </c>
      <c r="FA20" s="27" t="s">
        <v>62</v>
      </c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>
        <f t="shared" si="12"/>
        <v>0</v>
      </c>
      <c r="FU20" s="27" t="s">
        <v>62</v>
      </c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>
        <f t="shared" si="13"/>
        <v>0</v>
      </c>
      <c r="GO20" s="27" t="s">
        <v>62</v>
      </c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>
        <f t="shared" si="14"/>
        <v>0</v>
      </c>
    </row>
    <row r="21" spans="1:216" ht="14.65" customHeight="1">
      <c r="A21" s="25" t="s">
        <v>63</v>
      </c>
      <c r="B21" s="26"/>
      <c r="C21" s="26"/>
      <c r="D21" s="26">
        <f t="shared" si="0"/>
        <v>0</v>
      </c>
      <c r="E21" s="26"/>
      <c r="F21" s="26"/>
      <c r="G21" s="26">
        <f t="shared" si="1"/>
        <v>0</v>
      </c>
      <c r="H21" s="26"/>
      <c r="I21" s="26"/>
      <c r="J21" s="26">
        <f t="shared" si="2"/>
        <v>0</v>
      </c>
      <c r="K21" s="26"/>
      <c r="L21" s="26"/>
      <c r="M21" s="26">
        <f t="shared" si="3"/>
        <v>0</v>
      </c>
      <c r="N21" s="26"/>
      <c r="O21" s="26"/>
      <c r="P21" s="26">
        <f t="shared" si="4"/>
        <v>0</v>
      </c>
      <c r="Q21" s="25" t="s">
        <v>63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>
        <f t="shared" si="5"/>
        <v>0</v>
      </c>
      <c r="AK21" s="25" t="s">
        <v>63</v>
      </c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>
        <f t="shared" si="6"/>
        <v>0</v>
      </c>
      <c r="BE21" s="25" t="s">
        <v>63</v>
      </c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>
        <f t="shared" si="7"/>
        <v>0</v>
      </c>
      <c r="BY21" s="25" t="s">
        <v>63</v>
      </c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>
        <f t="shared" si="8"/>
        <v>0</v>
      </c>
      <c r="CS21" s="25" t="s">
        <v>63</v>
      </c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>
        <f t="shared" si="9"/>
        <v>0</v>
      </c>
      <c r="DM21" s="25" t="s">
        <v>63</v>
      </c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>
        <f t="shared" si="10"/>
        <v>0</v>
      </c>
      <c r="EG21" s="25" t="s">
        <v>63</v>
      </c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>
        <f t="shared" si="11"/>
        <v>0</v>
      </c>
      <c r="FA21" s="25" t="s">
        <v>63</v>
      </c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>
        <f t="shared" si="12"/>
        <v>0</v>
      </c>
      <c r="FU21" s="25" t="s">
        <v>63</v>
      </c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>
        <f t="shared" si="13"/>
        <v>0</v>
      </c>
      <c r="GO21" s="25" t="s">
        <v>63</v>
      </c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>
        <f t="shared" si="14"/>
        <v>0</v>
      </c>
    </row>
    <row r="22" spans="1:216" ht="14.65" customHeight="1">
      <c r="A22" s="27" t="s">
        <v>64</v>
      </c>
      <c r="B22" s="28"/>
      <c r="C22" s="28"/>
      <c r="D22" s="28">
        <f t="shared" si="0"/>
        <v>0</v>
      </c>
      <c r="E22" s="28"/>
      <c r="F22" s="28"/>
      <c r="G22" s="28">
        <f t="shared" si="1"/>
        <v>0</v>
      </c>
      <c r="H22" s="28"/>
      <c r="I22" s="28"/>
      <c r="J22" s="28">
        <f t="shared" si="2"/>
        <v>0</v>
      </c>
      <c r="K22" s="28"/>
      <c r="L22" s="28"/>
      <c r="M22" s="28">
        <f t="shared" si="3"/>
        <v>0</v>
      </c>
      <c r="N22" s="28"/>
      <c r="O22" s="28"/>
      <c r="P22" s="28">
        <f t="shared" si="4"/>
        <v>0</v>
      </c>
      <c r="Q22" s="27" t="s">
        <v>64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>
        <f t="shared" si="5"/>
        <v>0</v>
      </c>
      <c r="AK22" s="27" t="s">
        <v>64</v>
      </c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>
        <f t="shared" si="6"/>
        <v>0</v>
      </c>
      <c r="BE22" s="27" t="s">
        <v>64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>
        <f t="shared" si="7"/>
        <v>0</v>
      </c>
      <c r="BY22" s="27" t="s">
        <v>64</v>
      </c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>
        <f t="shared" si="8"/>
        <v>0</v>
      </c>
      <c r="CS22" s="27" t="s">
        <v>64</v>
      </c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>
        <f t="shared" si="9"/>
        <v>0</v>
      </c>
      <c r="DM22" s="27" t="s">
        <v>64</v>
      </c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>
        <f t="shared" si="10"/>
        <v>0</v>
      </c>
      <c r="EG22" s="27" t="s">
        <v>64</v>
      </c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>
        <f t="shared" si="11"/>
        <v>0</v>
      </c>
      <c r="FA22" s="27" t="s">
        <v>64</v>
      </c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>
        <f t="shared" si="12"/>
        <v>0</v>
      </c>
      <c r="FU22" s="27" t="s">
        <v>64</v>
      </c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>
        <f t="shared" si="13"/>
        <v>0</v>
      </c>
      <c r="GO22" s="27" t="s">
        <v>64</v>
      </c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>
        <f t="shared" si="14"/>
        <v>0</v>
      </c>
    </row>
    <row r="23" spans="1:216" ht="14.65" customHeight="1">
      <c r="A23" s="25" t="s">
        <v>65</v>
      </c>
      <c r="B23" s="26"/>
      <c r="C23" s="26"/>
      <c r="D23" s="26">
        <f t="shared" si="0"/>
        <v>0</v>
      </c>
      <c r="E23" s="26"/>
      <c r="F23" s="26"/>
      <c r="G23" s="26">
        <f t="shared" si="1"/>
        <v>0</v>
      </c>
      <c r="H23" s="26"/>
      <c r="I23" s="26"/>
      <c r="J23" s="26">
        <f t="shared" si="2"/>
        <v>0</v>
      </c>
      <c r="K23" s="26"/>
      <c r="L23" s="26"/>
      <c r="M23" s="26">
        <f t="shared" si="3"/>
        <v>0</v>
      </c>
      <c r="N23" s="26"/>
      <c r="O23" s="26"/>
      <c r="P23" s="26">
        <f t="shared" si="4"/>
        <v>0</v>
      </c>
      <c r="Q23" s="25" t="s">
        <v>65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>
        <f t="shared" si="5"/>
        <v>0</v>
      </c>
      <c r="AK23" s="25" t="s">
        <v>65</v>
      </c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>
        <f t="shared" si="6"/>
        <v>0</v>
      </c>
      <c r="BE23" s="25" t="s">
        <v>65</v>
      </c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>
        <f t="shared" si="7"/>
        <v>0</v>
      </c>
      <c r="BY23" s="25" t="s">
        <v>65</v>
      </c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>
        <f t="shared" si="8"/>
        <v>0</v>
      </c>
      <c r="CS23" s="25" t="s">
        <v>65</v>
      </c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>
        <f t="shared" si="9"/>
        <v>0</v>
      </c>
      <c r="DM23" s="25" t="s">
        <v>65</v>
      </c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>
        <f t="shared" si="10"/>
        <v>0</v>
      </c>
      <c r="EG23" s="25" t="s">
        <v>65</v>
      </c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>
        <f t="shared" si="11"/>
        <v>0</v>
      </c>
      <c r="FA23" s="25" t="s">
        <v>65</v>
      </c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>
        <f t="shared" si="12"/>
        <v>0</v>
      </c>
      <c r="FU23" s="25" t="s">
        <v>65</v>
      </c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>
        <f t="shared" si="13"/>
        <v>0</v>
      </c>
      <c r="GO23" s="25" t="s">
        <v>65</v>
      </c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>
        <f t="shared" si="14"/>
        <v>0</v>
      </c>
    </row>
    <row r="24" spans="1:216" ht="14.65" customHeight="1">
      <c r="A24" s="27" t="s">
        <v>66</v>
      </c>
      <c r="B24" s="28"/>
      <c r="C24" s="28"/>
      <c r="D24" s="28">
        <f t="shared" si="0"/>
        <v>0</v>
      </c>
      <c r="E24" s="28"/>
      <c r="F24" s="28"/>
      <c r="G24" s="28">
        <f t="shared" si="1"/>
        <v>0</v>
      </c>
      <c r="H24" s="28"/>
      <c r="I24" s="28"/>
      <c r="J24" s="28">
        <f t="shared" si="2"/>
        <v>0</v>
      </c>
      <c r="K24" s="28"/>
      <c r="L24" s="28"/>
      <c r="M24" s="28">
        <f t="shared" si="3"/>
        <v>0</v>
      </c>
      <c r="N24" s="28"/>
      <c r="O24" s="28"/>
      <c r="P24" s="28">
        <f t="shared" si="4"/>
        <v>0</v>
      </c>
      <c r="Q24" s="27" t="s">
        <v>66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>
        <f t="shared" si="5"/>
        <v>0</v>
      </c>
      <c r="AK24" s="27" t="s">
        <v>66</v>
      </c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>
        <f t="shared" si="6"/>
        <v>0</v>
      </c>
      <c r="BE24" s="27" t="s">
        <v>66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>
        <f t="shared" si="7"/>
        <v>0</v>
      </c>
      <c r="BY24" s="27" t="s">
        <v>66</v>
      </c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>
        <f t="shared" si="8"/>
        <v>0</v>
      </c>
      <c r="CS24" s="27" t="s">
        <v>66</v>
      </c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>
        <f t="shared" si="9"/>
        <v>0</v>
      </c>
      <c r="DM24" s="27" t="s">
        <v>66</v>
      </c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>
        <f t="shared" si="10"/>
        <v>0</v>
      </c>
      <c r="EG24" s="27" t="s">
        <v>66</v>
      </c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>
        <f t="shared" si="11"/>
        <v>0</v>
      </c>
      <c r="FA24" s="27" t="s">
        <v>66</v>
      </c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>
        <f t="shared" si="12"/>
        <v>0</v>
      </c>
      <c r="FU24" s="27" t="s">
        <v>66</v>
      </c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>
        <f t="shared" si="13"/>
        <v>0</v>
      </c>
      <c r="GO24" s="27" t="s">
        <v>66</v>
      </c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>
        <f t="shared" si="14"/>
        <v>0</v>
      </c>
    </row>
    <row r="25" spans="1:216" ht="14.65" customHeight="1">
      <c r="A25" s="25" t="s">
        <v>67</v>
      </c>
      <c r="B25" s="26"/>
      <c r="C25" s="26"/>
      <c r="D25" s="26">
        <f t="shared" si="0"/>
        <v>0</v>
      </c>
      <c r="E25" s="26"/>
      <c r="F25" s="26"/>
      <c r="G25" s="26">
        <f t="shared" si="1"/>
        <v>0</v>
      </c>
      <c r="H25" s="26"/>
      <c r="I25" s="26"/>
      <c r="J25" s="26">
        <f t="shared" si="2"/>
        <v>0</v>
      </c>
      <c r="K25" s="26"/>
      <c r="L25" s="26"/>
      <c r="M25" s="26">
        <f t="shared" si="3"/>
        <v>0</v>
      </c>
      <c r="N25" s="26"/>
      <c r="O25" s="26"/>
      <c r="P25" s="26">
        <f t="shared" si="4"/>
        <v>0</v>
      </c>
      <c r="Q25" s="25" t="s">
        <v>67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>
        <f t="shared" si="5"/>
        <v>0</v>
      </c>
      <c r="AK25" s="25" t="s">
        <v>67</v>
      </c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>
        <f t="shared" si="6"/>
        <v>0</v>
      </c>
      <c r="BE25" s="25" t="s">
        <v>67</v>
      </c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>
        <f t="shared" si="7"/>
        <v>0</v>
      </c>
      <c r="BY25" s="25" t="s">
        <v>67</v>
      </c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>
        <f t="shared" si="8"/>
        <v>0</v>
      </c>
      <c r="CS25" s="25" t="s">
        <v>67</v>
      </c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>
        <f t="shared" si="9"/>
        <v>0</v>
      </c>
      <c r="DM25" s="25" t="s">
        <v>67</v>
      </c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>
        <f t="shared" si="10"/>
        <v>0</v>
      </c>
      <c r="EG25" s="25" t="s">
        <v>67</v>
      </c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>
        <f t="shared" si="11"/>
        <v>0</v>
      </c>
      <c r="FA25" s="25" t="s">
        <v>67</v>
      </c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>
        <f t="shared" si="12"/>
        <v>0</v>
      </c>
      <c r="FU25" s="25" t="s">
        <v>67</v>
      </c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>
        <f t="shared" si="13"/>
        <v>0</v>
      </c>
      <c r="GO25" s="25" t="s">
        <v>67</v>
      </c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>
        <f t="shared" si="14"/>
        <v>0</v>
      </c>
    </row>
    <row r="26" spans="1:216" ht="14.65" customHeight="1">
      <c r="A26" s="27" t="s">
        <v>68</v>
      </c>
      <c r="B26" s="28"/>
      <c r="C26" s="28"/>
      <c r="D26" s="28">
        <f t="shared" si="0"/>
        <v>0</v>
      </c>
      <c r="E26" s="28"/>
      <c r="F26" s="28"/>
      <c r="G26" s="28">
        <f t="shared" si="1"/>
        <v>0</v>
      </c>
      <c r="H26" s="28"/>
      <c r="I26" s="28"/>
      <c r="J26" s="28">
        <f t="shared" si="2"/>
        <v>0</v>
      </c>
      <c r="K26" s="28"/>
      <c r="L26" s="28"/>
      <c r="M26" s="28">
        <f t="shared" si="3"/>
        <v>0</v>
      </c>
      <c r="N26" s="28"/>
      <c r="O26" s="28"/>
      <c r="P26" s="28">
        <f t="shared" si="4"/>
        <v>0</v>
      </c>
      <c r="Q26" s="27" t="s">
        <v>68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f t="shared" si="5"/>
        <v>0</v>
      </c>
      <c r="AK26" s="27" t="s">
        <v>68</v>
      </c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>
        <f t="shared" si="6"/>
        <v>0</v>
      </c>
      <c r="BE26" s="27" t="s">
        <v>68</v>
      </c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f t="shared" si="7"/>
        <v>0</v>
      </c>
      <c r="BY26" s="27" t="s">
        <v>68</v>
      </c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>
        <f t="shared" si="8"/>
        <v>0</v>
      </c>
      <c r="CS26" s="27" t="s">
        <v>68</v>
      </c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>
        <f t="shared" si="9"/>
        <v>0</v>
      </c>
      <c r="DM26" s="27" t="s">
        <v>68</v>
      </c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>
        <f t="shared" si="10"/>
        <v>0</v>
      </c>
      <c r="EG26" s="27" t="s">
        <v>68</v>
      </c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>
        <f t="shared" si="11"/>
        <v>0</v>
      </c>
      <c r="FA26" s="27" t="s">
        <v>68</v>
      </c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>
        <f t="shared" si="12"/>
        <v>0</v>
      </c>
      <c r="FU26" s="27" t="s">
        <v>68</v>
      </c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>
        <f t="shared" si="13"/>
        <v>0</v>
      </c>
      <c r="GO26" s="27" t="s">
        <v>68</v>
      </c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f t="shared" si="14"/>
        <v>0</v>
      </c>
    </row>
    <row r="27" spans="1:216" ht="14.65" customHeight="1">
      <c r="A27" s="25" t="s">
        <v>69</v>
      </c>
      <c r="B27" s="26"/>
      <c r="C27" s="26"/>
      <c r="D27" s="26">
        <f t="shared" si="0"/>
        <v>0</v>
      </c>
      <c r="E27" s="26"/>
      <c r="F27" s="26"/>
      <c r="G27" s="26">
        <f t="shared" si="1"/>
        <v>0</v>
      </c>
      <c r="H27" s="26"/>
      <c r="I27" s="26"/>
      <c r="J27" s="26">
        <f t="shared" si="2"/>
        <v>0</v>
      </c>
      <c r="K27" s="26"/>
      <c r="L27" s="26"/>
      <c r="M27" s="26">
        <f t="shared" si="3"/>
        <v>0</v>
      </c>
      <c r="N27" s="26"/>
      <c r="O27" s="26"/>
      <c r="P27" s="26">
        <f t="shared" si="4"/>
        <v>0</v>
      </c>
      <c r="Q27" s="25" t="s">
        <v>69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>
        <f t="shared" si="5"/>
        <v>0</v>
      </c>
      <c r="AK27" s="25" t="s">
        <v>69</v>
      </c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>
        <f t="shared" si="6"/>
        <v>0</v>
      </c>
      <c r="BE27" s="25" t="s">
        <v>69</v>
      </c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>
        <f t="shared" si="7"/>
        <v>0</v>
      </c>
      <c r="BY27" s="25" t="s">
        <v>69</v>
      </c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>
        <f t="shared" si="8"/>
        <v>0</v>
      </c>
      <c r="CS27" s="25" t="s">
        <v>69</v>
      </c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>
        <f t="shared" si="9"/>
        <v>0</v>
      </c>
      <c r="DM27" s="25" t="s">
        <v>69</v>
      </c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>
        <f t="shared" si="10"/>
        <v>0</v>
      </c>
      <c r="EG27" s="25" t="s">
        <v>69</v>
      </c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>
        <f t="shared" si="11"/>
        <v>0</v>
      </c>
      <c r="FA27" s="25" t="s">
        <v>69</v>
      </c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>
        <f t="shared" si="12"/>
        <v>0</v>
      </c>
      <c r="FU27" s="25" t="s">
        <v>69</v>
      </c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>
        <f t="shared" si="13"/>
        <v>0</v>
      </c>
      <c r="GO27" s="25" t="s">
        <v>69</v>
      </c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>
        <f t="shared" si="14"/>
        <v>0</v>
      </c>
    </row>
    <row r="30" spans="1:216" ht="17.100000000000001" customHeight="1"/>
    <row r="57" ht="51.6" customHeight="1"/>
  </sheetData>
  <mergeCells count="15">
    <mergeCell ref="DN3:EF3"/>
    <mergeCell ref="EH3:EZ3"/>
    <mergeCell ref="FB3:FT3"/>
    <mergeCell ref="FV3:GN3"/>
    <mergeCell ref="GP3:HH3"/>
    <mergeCell ref="R3:AJ3"/>
    <mergeCell ref="AL3:BD3"/>
    <mergeCell ref="BF3:BX3"/>
    <mergeCell ref="BZ3:CR3"/>
    <mergeCell ref="CT3:DL3"/>
    <mergeCell ref="B3:D3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Roman,Κανονικά"&amp;12&amp;A</oddHeader>
    <oddFooter>&amp;C&amp;"Times New Roman,Κανονικά"&amp;12Σελίδα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57"/>
  <sheetViews>
    <sheetView topLeftCell="GQ1" zoomScale="110" zoomScaleNormal="110" workbookViewId="0">
      <selection activeCell="HB22" sqref="HB22"/>
    </sheetView>
  </sheetViews>
  <sheetFormatPr defaultRowHeight="12.75"/>
  <cols>
    <col min="1" max="1" width="11.5703125" style="19"/>
    <col min="2" max="2" width="6.85546875" style="19" customWidth="1"/>
    <col min="3" max="3" width="11.5703125" style="19"/>
    <col min="4" max="4" width="7.7109375" style="19" customWidth="1"/>
    <col min="5" max="5" width="5.42578125" style="19" customWidth="1"/>
    <col min="6" max="6" width="7.7109375" style="19" customWidth="1"/>
    <col min="7" max="7" width="8.85546875" style="19" customWidth="1"/>
    <col min="8" max="8" width="7.7109375" style="19" customWidth="1"/>
    <col min="9" max="9" width="6.42578125" style="19" customWidth="1"/>
    <col min="10" max="10" width="7.7109375" style="19" customWidth="1"/>
    <col min="11" max="11" width="8.85546875" style="19" customWidth="1"/>
    <col min="12" max="12" width="7.7109375" style="19" customWidth="1"/>
    <col min="13" max="13" width="6" style="19" customWidth="1"/>
    <col min="14" max="14" width="7.7109375" style="19" customWidth="1"/>
    <col min="15" max="15" width="11.5703125" style="19"/>
    <col min="16" max="16" width="7.7109375" style="19" customWidth="1"/>
    <col min="17" max="17" width="9.42578125" style="19" customWidth="1"/>
    <col min="18" max="18" width="7.7109375" style="19" customWidth="1"/>
    <col min="19" max="19" width="8.85546875" style="19" customWidth="1"/>
    <col min="20" max="22" width="7.7109375" style="19" customWidth="1"/>
    <col min="23" max="23" width="11.5703125" style="19"/>
    <col min="24" max="24" width="10.28515625" style="19" customWidth="1"/>
    <col min="25" max="26" width="10.85546875" style="19" customWidth="1"/>
    <col min="27" max="27" width="7.7109375" style="19" customWidth="1"/>
    <col min="28" max="30" width="11.5703125" style="19"/>
    <col min="31" max="48" width="5.5703125" style="19" customWidth="1"/>
    <col min="49" max="50" width="11.5703125" style="19"/>
    <col min="51" max="68" width="5.5703125" style="19" customWidth="1"/>
    <col min="69" max="70" width="11.5703125" style="19"/>
    <col min="71" max="88" width="5.5703125" style="19" customWidth="1"/>
    <col min="89" max="90" width="11.5703125" style="19"/>
    <col min="91" max="108" width="5.5703125" style="19" customWidth="1"/>
    <col min="109" max="110" width="11.5703125" style="19"/>
    <col min="111" max="113" width="5.5703125" style="19" customWidth="1"/>
    <col min="114" max="114" width="11.28515625" style="19" customWidth="1"/>
    <col min="115" max="129" width="5.5703125" style="19" customWidth="1"/>
    <col min="130" max="130" width="11.5703125" style="20"/>
    <col min="131" max="148" width="5.5703125" style="20" customWidth="1"/>
    <col min="149" max="150" width="11.5703125" style="20"/>
    <col min="151" max="168" width="5.5703125" style="20" customWidth="1"/>
    <col min="169" max="170" width="11.5703125" style="20"/>
    <col min="171" max="188" width="5.5703125" style="20" customWidth="1"/>
    <col min="189" max="190" width="11.5703125" style="20"/>
    <col min="191" max="208" width="5.5703125" style="20" customWidth="1"/>
    <col min="209" max="209" width="11.5703125" style="20"/>
    <col min="210" max="1025" width="11.5703125"/>
  </cols>
  <sheetData>
    <row r="1" spans="1:209" ht="14.65" customHeight="1">
      <c r="A1" s="18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</row>
    <row r="2" spans="1:209" ht="14.65" customHeight="1">
      <c r="A2" s="18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</row>
    <row r="3" spans="1:209" ht="51.6" customHeight="1">
      <c r="A3" s="22" t="s">
        <v>0</v>
      </c>
      <c r="B3" s="13" t="s">
        <v>70</v>
      </c>
      <c r="C3" s="13"/>
      <c r="D3" s="13"/>
      <c r="E3" s="30"/>
      <c r="F3" s="13" t="s">
        <v>71</v>
      </c>
      <c r="G3" s="13"/>
      <c r="H3" s="13"/>
      <c r="I3" s="30"/>
      <c r="J3" s="13" t="s">
        <v>72</v>
      </c>
      <c r="K3" s="13"/>
      <c r="L3" s="13"/>
      <c r="M3" s="30"/>
      <c r="N3" s="13" t="s">
        <v>73</v>
      </c>
      <c r="O3" s="13"/>
      <c r="P3" s="13"/>
      <c r="Q3" s="22" t="s">
        <v>0</v>
      </c>
      <c r="R3" s="13" t="s">
        <v>74</v>
      </c>
      <c r="S3" s="13"/>
      <c r="T3" s="13"/>
      <c r="U3" s="30"/>
      <c r="V3" s="13" t="s">
        <v>75</v>
      </c>
      <c r="W3" s="13"/>
      <c r="X3" s="13"/>
      <c r="Y3" s="30"/>
      <c r="Z3" s="13" t="s">
        <v>76</v>
      </c>
      <c r="AA3" s="13"/>
      <c r="AB3" s="31"/>
      <c r="AC3" s="31"/>
      <c r="AD3" s="22" t="s">
        <v>0</v>
      </c>
      <c r="AE3" s="14" t="s">
        <v>77</v>
      </c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22" t="s">
        <v>0</v>
      </c>
      <c r="AY3" s="14" t="s">
        <v>78</v>
      </c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22" t="s">
        <v>0</v>
      </c>
      <c r="BS3" s="14" t="s">
        <v>79</v>
      </c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22" t="s">
        <v>0</v>
      </c>
      <c r="CM3" s="14" t="s">
        <v>80</v>
      </c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22" t="s">
        <v>0</v>
      </c>
      <c r="DG3" s="14" t="s">
        <v>81</v>
      </c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22" t="s">
        <v>0</v>
      </c>
      <c r="EA3" s="14" t="s">
        <v>82</v>
      </c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22" t="s">
        <v>0</v>
      </c>
      <c r="EU3" s="14" t="s">
        <v>83</v>
      </c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22" t="s">
        <v>0</v>
      </c>
      <c r="FO3" s="14" t="s">
        <v>84</v>
      </c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22" t="s">
        <v>0</v>
      </c>
      <c r="GI3" s="14" t="s">
        <v>85</v>
      </c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</row>
    <row r="4" spans="1:209" ht="20.100000000000001" customHeight="1">
      <c r="A4" s="23" t="s">
        <v>16</v>
      </c>
      <c r="B4" s="24" t="s">
        <v>17</v>
      </c>
      <c r="C4" s="24" t="s">
        <v>18</v>
      </c>
      <c r="D4" s="24" t="s">
        <v>19</v>
      </c>
      <c r="E4" s="32"/>
      <c r="F4" s="24" t="s">
        <v>17</v>
      </c>
      <c r="G4" s="24" t="s">
        <v>18</v>
      </c>
      <c r="H4" s="24" t="s">
        <v>19</v>
      </c>
      <c r="I4" s="32"/>
      <c r="J4" s="24" t="s">
        <v>17</v>
      </c>
      <c r="K4" s="24" t="s">
        <v>18</v>
      </c>
      <c r="L4" s="24" t="s">
        <v>19</v>
      </c>
      <c r="M4" s="32"/>
      <c r="N4" s="24" t="s">
        <v>17</v>
      </c>
      <c r="O4" s="24" t="s">
        <v>18</v>
      </c>
      <c r="P4" s="24" t="s">
        <v>19</v>
      </c>
      <c r="Q4" s="23" t="s">
        <v>16</v>
      </c>
      <c r="R4" s="24" t="s">
        <v>17</v>
      </c>
      <c r="S4" s="24" t="s">
        <v>18</v>
      </c>
      <c r="T4" s="24" t="s">
        <v>19</v>
      </c>
      <c r="U4" s="32"/>
      <c r="V4" s="24" t="s">
        <v>17</v>
      </c>
      <c r="W4" s="24" t="s">
        <v>18</v>
      </c>
      <c r="X4" s="24" t="s">
        <v>19</v>
      </c>
      <c r="Y4" s="32"/>
      <c r="Z4" s="24" t="s">
        <v>17</v>
      </c>
      <c r="AA4" s="28" t="s">
        <v>19</v>
      </c>
      <c r="AB4" s="33"/>
      <c r="AC4" s="33"/>
      <c r="AD4" s="23" t="s">
        <v>16</v>
      </c>
      <c r="AE4" s="24" t="s">
        <v>20</v>
      </c>
      <c r="AF4" s="24" t="s">
        <v>21</v>
      </c>
      <c r="AG4" s="24" t="s">
        <v>22</v>
      </c>
      <c r="AH4" s="24" t="s">
        <v>23</v>
      </c>
      <c r="AI4" s="24" t="s">
        <v>24</v>
      </c>
      <c r="AJ4" s="24" t="s">
        <v>25</v>
      </c>
      <c r="AK4" s="24" t="s">
        <v>26</v>
      </c>
      <c r="AL4" s="24" t="s">
        <v>27</v>
      </c>
      <c r="AM4" s="24" t="s">
        <v>28</v>
      </c>
      <c r="AN4" s="24" t="s">
        <v>29</v>
      </c>
      <c r="AO4" s="24" t="s">
        <v>30</v>
      </c>
      <c r="AP4" s="24" t="s">
        <v>31</v>
      </c>
      <c r="AQ4" s="24" t="s">
        <v>32</v>
      </c>
      <c r="AR4" s="24" t="s">
        <v>33</v>
      </c>
      <c r="AS4" s="24" t="s">
        <v>34</v>
      </c>
      <c r="AT4" s="24" t="s">
        <v>35</v>
      </c>
      <c r="AU4" s="24" t="s">
        <v>36</v>
      </c>
      <c r="AV4" s="24" t="s">
        <v>37</v>
      </c>
      <c r="AW4" s="24" t="s">
        <v>19</v>
      </c>
      <c r="AX4" s="23" t="s">
        <v>16</v>
      </c>
      <c r="AY4" s="24" t="s">
        <v>20</v>
      </c>
      <c r="AZ4" s="24" t="s">
        <v>21</v>
      </c>
      <c r="BA4" s="24" t="s">
        <v>22</v>
      </c>
      <c r="BB4" s="24" t="s">
        <v>23</v>
      </c>
      <c r="BC4" s="24" t="s">
        <v>24</v>
      </c>
      <c r="BD4" s="24" t="s">
        <v>25</v>
      </c>
      <c r="BE4" s="24" t="s">
        <v>26</v>
      </c>
      <c r="BF4" s="24" t="s">
        <v>27</v>
      </c>
      <c r="BG4" s="24" t="s">
        <v>28</v>
      </c>
      <c r="BH4" s="24" t="s">
        <v>29</v>
      </c>
      <c r="BI4" s="24" t="s">
        <v>30</v>
      </c>
      <c r="BJ4" s="24" t="s">
        <v>31</v>
      </c>
      <c r="BK4" s="24" t="s">
        <v>32</v>
      </c>
      <c r="BL4" s="24" t="s">
        <v>33</v>
      </c>
      <c r="BM4" s="24" t="s">
        <v>34</v>
      </c>
      <c r="BN4" s="24" t="s">
        <v>35</v>
      </c>
      <c r="BO4" s="24" t="s">
        <v>36</v>
      </c>
      <c r="BP4" s="24" t="s">
        <v>37</v>
      </c>
      <c r="BQ4" s="24" t="s">
        <v>19</v>
      </c>
      <c r="BR4" s="23" t="s">
        <v>16</v>
      </c>
      <c r="BS4" s="24" t="s">
        <v>20</v>
      </c>
      <c r="BT4" s="24" t="s">
        <v>21</v>
      </c>
      <c r="BU4" s="24" t="s">
        <v>22</v>
      </c>
      <c r="BV4" s="24" t="s">
        <v>23</v>
      </c>
      <c r="BW4" s="24" t="s">
        <v>24</v>
      </c>
      <c r="BX4" s="24" t="s">
        <v>25</v>
      </c>
      <c r="BY4" s="24" t="s">
        <v>26</v>
      </c>
      <c r="BZ4" s="24" t="s">
        <v>27</v>
      </c>
      <c r="CA4" s="24" t="s">
        <v>28</v>
      </c>
      <c r="CB4" s="24" t="s">
        <v>29</v>
      </c>
      <c r="CC4" s="24" t="s">
        <v>30</v>
      </c>
      <c r="CD4" s="24" t="s">
        <v>31</v>
      </c>
      <c r="CE4" s="24" t="s">
        <v>32</v>
      </c>
      <c r="CF4" s="24" t="s">
        <v>33</v>
      </c>
      <c r="CG4" s="24" t="s">
        <v>34</v>
      </c>
      <c r="CH4" s="24" t="s">
        <v>35</v>
      </c>
      <c r="CI4" s="24" t="s">
        <v>36</v>
      </c>
      <c r="CJ4" s="24" t="s">
        <v>37</v>
      </c>
      <c r="CK4" s="24" t="s">
        <v>19</v>
      </c>
      <c r="CL4" s="23" t="s">
        <v>16</v>
      </c>
      <c r="CM4" s="24" t="s">
        <v>20</v>
      </c>
      <c r="CN4" s="24" t="s">
        <v>21</v>
      </c>
      <c r="CO4" s="24" t="s">
        <v>22</v>
      </c>
      <c r="CP4" s="24" t="s">
        <v>23</v>
      </c>
      <c r="CQ4" s="24" t="s">
        <v>24</v>
      </c>
      <c r="CR4" s="24" t="s">
        <v>25</v>
      </c>
      <c r="CS4" s="24" t="s">
        <v>26</v>
      </c>
      <c r="CT4" s="24" t="s">
        <v>27</v>
      </c>
      <c r="CU4" s="24" t="s">
        <v>28</v>
      </c>
      <c r="CV4" s="24" t="s">
        <v>29</v>
      </c>
      <c r="CW4" s="24" t="s">
        <v>30</v>
      </c>
      <c r="CX4" s="24" t="s">
        <v>31</v>
      </c>
      <c r="CY4" s="24" t="s">
        <v>32</v>
      </c>
      <c r="CZ4" s="24" t="s">
        <v>33</v>
      </c>
      <c r="DA4" s="24" t="s">
        <v>34</v>
      </c>
      <c r="DB4" s="24" t="s">
        <v>35</v>
      </c>
      <c r="DC4" s="24" t="s">
        <v>36</v>
      </c>
      <c r="DD4" s="24" t="s">
        <v>37</v>
      </c>
      <c r="DE4" s="24" t="s">
        <v>19</v>
      </c>
      <c r="DF4" s="23" t="s">
        <v>16</v>
      </c>
      <c r="DG4" s="24" t="s">
        <v>20</v>
      </c>
      <c r="DH4" s="24" t="s">
        <v>21</v>
      </c>
      <c r="DI4" s="24" t="s">
        <v>22</v>
      </c>
      <c r="DJ4" s="24" t="s">
        <v>19</v>
      </c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3" t="s">
        <v>16</v>
      </c>
      <c r="EA4" s="24" t="s">
        <v>20</v>
      </c>
      <c r="EB4" s="24" t="s">
        <v>21</v>
      </c>
      <c r="EC4" s="24" t="s">
        <v>22</v>
      </c>
      <c r="ED4" s="24" t="s">
        <v>38</v>
      </c>
      <c r="EE4" s="24" t="s">
        <v>39</v>
      </c>
      <c r="EF4" s="24" t="s">
        <v>40</v>
      </c>
      <c r="EG4" s="24" t="s">
        <v>23</v>
      </c>
      <c r="EH4" s="24" t="s">
        <v>24</v>
      </c>
      <c r="EI4" s="24" t="s">
        <v>25</v>
      </c>
      <c r="EJ4" s="24" t="s">
        <v>41</v>
      </c>
      <c r="EK4" s="24" t="s">
        <v>42</v>
      </c>
      <c r="EL4" s="24" t="s">
        <v>43</v>
      </c>
      <c r="EM4" s="24" t="s">
        <v>26</v>
      </c>
      <c r="EN4" s="24" t="s">
        <v>27</v>
      </c>
      <c r="EO4" s="24" t="s">
        <v>28</v>
      </c>
      <c r="EP4" s="24" t="s">
        <v>44</v>
      </c>
      <c r="EQ4" s="24" t="s">
        <v>45</v>
      </c>
      <c r="ER4" s="24" t="s">
        <v>46</v>
      </c>
      <c r="ES4" s="24" t="s">
        <v>19</v>
      </c>
      <c r="ET4" s="23" t="s">
        <v>16</v>
      </c>
      <c r="EU4" s="24" t="s">
        <v>20</v>
      </c>
      <c r="EV4" s="24" t="s">
        <v>21</v>
      </c>
      <c r="EW4" s="24" t="s">
        <v>22</v>
      </c>
      <c r="EX4" s="24" t="s">
        <v>38</v>
      </c>
      <c r="EY4" s="24" t="s">
        <v>39</v>
      </c>
      <c r="EZ4" s="24" t="s">
        <v>40</v>
      </c>
      <c r="FA4" s="24" t="s">
        <v>23</v>
      </c>
      <c r="FB4" s="24" t="s">
        <v>24</v>
      </c>
      <c r="FC4" s="24" t="s">
        <v>25</v>
      </c>
      <c r="FD4" s="24" t="s">
        <v>41</v>
      </c>
      <c r="FE4" s="24" t="s">
        <v>42</v>
      </c>
      <c r="FF4" s="24" t="s">
        <v>43</v>
      </c>
      <c r="FG4" s="24" t="s">
        <v>26</v>
      </c>
      <c r="FH4" s="24" t="s">
        <v>27</v>
      </c>
      <c r="FI4" s="24" t="s">
        <v>28</v>
      </c>
      <c r="FJ4" s="24" t="s">
        <v>44</v>
      </c>
      <c r="FK4" s="24" t="s">
        <v>45</v>
      </c>
      <c r="FL4" s="24" t="s">
        <v>46</v>
      </c>
      <c r="FM4" s="24" t="s">
        <v>19</v>
      </c>
      <c r="FN4" s="23" t="s">
        <v>16</v>
      </c>
      <c r="FO4" s="24" t="s">
        <v>20</v>
      </c>
      <c r="FP4" s="24" t="s">
        <v>21</v>
      </c>
      <c r="FQ4" s="24" t="s">
        <v>22</v>
      </c>
      <c r="FR4" s="24" t="s">
        <v>38</v>
      </c>
      <c r="FS4" s="24" t="s">
        <v>39</v>
      </c>
      <c r="FT4" s="24" t="s">
        <v>40</v>
      </c>
      <c r="FU4" s="24" t="s">
        <v>23</v>
      </c>
      <c r="FV4" s="24" t="s">
        <v>24</v>
      </c>
      <c r="FW4" s="24" t="s">
        <v>25</v>
      </c>
      <c r="FX4" s="24" t="s">
        <v>41</v>
      </c>
      <c r="FY4" s="24" t="s">
        <v>42</v>
      </c>
      <c r="FZ4" s="24" t="s">
        <v>43</v>
      </c>
      <c r="GA4" s="24" t="s">
        <v>26</v>
      </c>
      <c r="GB4" s="24" t="s">
        <v>27</v>
      </c>
      <c r="GC4" s="24" t="s">
        <v>28</v>
      </c>
      <c r="GD4" s="24" t="s">
        <v>44</v>
      </c>
      <c r="GE4" s="24" t="s">
        <v>45</v>
      </c>
      <c r="GF4" s="24" t="s">
        <v>46</v>
      </c>
      <c r="GG4" s="24" t="s">
        <v>19</v>
      </c>
      <c r="GH4" s="23" t="s">
        <v>16</v>
      </c>
      <c r="GI4" s="24" t="s">
        <v>20</v>
      </c>
      <c r="GJ4" s="24" t="s">
        <v>21</v>
      </c>
      <c r="GK4" s="24" t="s">
        <v>22</v>
      </c>
      <c r="GL4" s="24" t="s">
        <v>38</v>
      </c>
      <c r="GM4" s="24" t="s">
        <v>39</v>
      </c>
      <c r="GN4" s="24" t="s">
        <v>40</v>
      </c>
      <c r="GO4" s="24" t="s">
        <v>23</v>
      </c>
      <c r="GP4" s="24" t="s">
        <v>24</v>
      </c>
      <c r="GQ4" s="24" t="s">
        <v>25</v>
      </c>
      <c r="GR4" s="24" t="s">
        <v>41</v>
      </c>
      <c r="GS4" s="24" t="s">
        <v>42</v>
      </c>
      <c r="GT4" s="24" t="s">
        <v>43</v>
      </c>
      <c r="GU4" s="24" t="s">
        <v>26</v>
      </c>
      <c r="GV4" s="24" t="s">
        <v>27</v>
      </c>
      <c r="GW4" s="24" t="s">
        <v>28</v>
      </c>
      <c r="GX4" s="24" t="s">
        <v>44</v>
      </c>
      <c r="GY4" s="24" t="s">
        <v>45</v>
      </c>
      <c r="GZ4" s="24" t="s">
        <v>46</v>
      </c>
      <c r="HA4" s="24" t="s">
        <v>19</v>
      </c>
    </row>
    <row r="5" spans="1:209" ht="14.65" customHeight="1">
      <c r="A5" s="25" t="s">
        <v>47</v>
      </c>
      <c r="B5" s="26"/>
      <c r="C5" s="26">
        <v>51</v>
      </c>
      <c r="D5" s="26">
        <f t="shared" ref="D5:D27" si="0">B5+C5</f>
        <v>51</v>
      </c>
      <c r="F5" s="26">
        <v>24</v>
      </c>
      <c r="G5" s="26">
        <v>17</v>
      </c>
      <c r="H5" s="26">
        <f t="shared" ref="H5:H27" si="1">F5+G5</f>
        <v>41</v>
      </c>
      <c r="J5" s="26">
        <v>24</v>
      </c>
      <c r="K5" s="26">
        <v>35</v>
      </c>
      <c r="L5" s="26">
        <f t="shared" ref="L5:L27" si="2">J5+K5</f>
        <v>59</v>
      </c>
      <c r="N5" s="26">
        <v>22</v>
      </c>
      <c r="O5" s="26">
        <v>20</v>
      </c>
      <c r="P5" s="26">
        <f t="shared" ref="P5:P27" si="3">N5+O5</f>
        <v>42</v>
      </c>
      <c r="Q5" s="25" t="s">
        <v>47</v>
      </c>
      <c r="R5" s="26">
        <v>21</v>
      </c>
      <c r="S5" s="26">
        <v>24</v>
      </c>
      <c r="T5" s="26">
        <f t="shared" ref="T5:T27" si="4">R5+S5</f>
        <v>45</v>
      </c>
      <c r="V5" s="26"/>
      <c r="W5" s="26">
        <v>0</v>
      </c>
      <c r="X5" s="26">
        <f t="shared" ref="X5:X27" si="5">V5+W5</f>
        <v>0</v>
      </c>
      <c r="Z5" s="26"/>
      <c r="AA5" s="26">
        <f t="shared" ref="AA5:AA27" si="6">Z5</f>
        <v>0</v>
      </c>
      <c r="AB5" s="31"/>
      <c r="AC5" s="31"/>
      <c r="AD5" s="25" t="s">
        <v>47</v>
      </c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>
        <f t="shared" ref="AW5:AW27" si="7">SUM(AE5:AV5)</f>
        <v>0</v>
      </c>
      <c r="AX5" s="25" t="s">
        <v>47</v>
      </c>
      <c r="AY5" s="26">
        <v>42</v>
      </c>
      <c r="AZ5" s="26"/>
      <c r="BA5" s="26"/>
      <c r="BB5" s="26">
        <v>39</v>
      </c>
      <c r="BC5" s="26"/>
      <c r="BD5" s="26"/>
      <c r="BE5" s="26">
        <v>47</v>
      </c>
      <c r="BF5" s="26"/>
      <c r="BG5" s="26"/>
      <c r="BH5" s="26">
        <v>49</v>
      </c>
      <c r="BI5" s="26"/>
      <c r="BJ5" s="26"/>
      <c r="BK5" s="26">
        <v>43</v>
      </c>
      <c r="BL5" s="26"/>
      <c r="BM5" s="26"/>
      <c r="BN5" s="26">
        <v>62</v>
      </c>
      <c r="BO5" s="26"/>
      <c r="BP5" s="26"/>
      <c r="BQ5" s="26">
        <f t="shared" ref="BQ5:BQ27" si="8">SUM(AY5:BP5)</f>
        <v>282</v>
      </c>
      <c r="BR5" s="25" t="s">
        <v>47</v>
      </c>
      <c r="BS5" s="26"/>
      <c r="BT5" s="26"/>
      <c r="BU5" s="26"/>
      <c r="BV5" s="26"/>
      <c r="BW5" s="26"/>
      <c r="BX5" s="26"/>
      <c r="BY5" s="26"/>
      <c r="BZ5" s="26"/>
      <c r="CA5" s="26"/>
      <c r="CB5" s="26">
        <v>238</v>
      </c>
      <c r="CC5" s="26"/>
      <c r="CD5" s="26"/>
      <c r="CE5" s="26"/>
      <c r="CF5" s="26"/>
      <c r="CG5" s="26"/>
      <c r="CH5" s="26"/>
      <c r="CI5" s="26"/>
      <c r="CJ5" s="26"/>
      <c r="CK5" s="26">
        <f t="shared" ref="CK5:CK27" si="9">SUM(BS5:CJ5)</f>
        <v>238</v>
      </c>
      <c r="CL5" s="25" t="s">
        <v>47</v>
      </c>
      <c r="CM5" s="26">
        <v>49</v>
      </c>
      <c r="CN5" s="26"/>
      <c r="CO5" s="26"/>
      <c r="CP5" s="26">
        <v>48</v>
      </c>
      <c r="CQ5" s="26"/>
      <c r="CR5" s="26"/>
      <c r="CS5" s="26">
        <v>52</v>
      </c>
      <c r="CT5" s="26"/>
      <c r="CU5" s="26"/>
      <c r="CV5" s="26">
        <v>40</v>
      </c>
      <c r="CW5" s="26"/>
      <c r="CX5" s="26"/>
      <c r="CY5" s="26">
        <v>54</v>
      </c>
      <c r="CZ5" s="26"/>
      <c r="DA5" s="26"/>
      <c r="DB5" s="26">
        <v>36</v>
      </c>
      <c r="DC5" s="26"/>
      <c r="DD5" s="26"/>
      <c r="DE5" s="26">
        <f t="shared" ref="DE5:DE27" si="10">SUM(CM5:DD5)</f>
        <v>279</v>
      </c>
      <c r="DF5" s="25" t="s">
        <v>47</v>
      </c>
      <c r="DG5" s="26"/>
      <c r="DH5" s="26"/>
      <c r="DI5" s="26"/>
      <c r="DJ5" s="26">
        <f t="shared" ref="DJ5:DJ27" si="11">SUM(DG5:DI5)</f>
        <v>0</v>
      </c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5" t="s">
        <v>47</v>
      </c>
      <c r="EA5" s="26">
        <v>111</v>
      </c>
      <c r="EB5" s="26"/>
      <c r="EC5" s="26"/>
      <c r="ED5" s="26"/>
      <c r="EE5" s="26"/>
      <c r="EF5" s="26"/>
      <c r="EG5" s="26">
        <v>90</v>
      </c>
      <c r="EH5" s="26"/>
      <c r="EI5" s="26"/>
      <c r="EJ5" s="26"/>
      <c r="EK5" s="26"/>
      <c r="EL5" s="26"/>
      <c r="EM5" s="26">
        <v>81</v>
      </c>
      <c r="EN5" s="26"/>
      <c r="EO5" s="26"/>
      <c r="EP5" s="26"/>
      <c r="EQ5" s="26"/>
      <c r="ER5" s="26"/>
      <c r="ES5" s="26">
        <f t="shared" ref="ES5:ES27" si="12">SUM(EA5:ER5)</f>
        <v>282</v>
      </c>
      <c r="ET5" s="25" t="s">
        <v>47</v>
      </c>
      <c r="EU5" s="26"/>
      <c r="EV5" s="26"/>
      <c r="EW5" s="26"/>
      <c r="EX5" s="26"/>
      <c r="EY5" s="26"/>
      <c r="EZ5" s="26"/>
      <c r="FA5" s="26">
        <v>317</v>
      </c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>
        <f t="shared" ref="FM5:FM27" si="13">SUM(EU5:FL5)</f>
        <v>317</v>
      </c>
      <c r="FN5" s="25" t="s">
        <v>47</v>
      </c>
      <c r="FO5" s="26">
        <v>65</v>
      </c>
      <c r="FP5" s="26"/>
      <c r="FQ5" s="26"/>
      <c r="FR5" s="26"/>
      <c r="FS5" s="26"/>
      <c r="FT5" s="26"/>
      <c r="FU5" s="26">
        <v>100</v>
      </c>
      <c r="FV5" s="26"/>
      <c r="FW5" s="26"/>
      <c r="FX5" s="26"/>
      <c r="FY5" s="26"/>
      <c r="FZ5" s="26"/>
      <c r="GA5" s="26">
        <v>91</v>
      </c>
      <c r="GB5" s="26"/>
      <c r="GC5" s="26"/>
      <c r="GD5" s="26"/>
      <c r="GE5" s="26"/>
      <c r="GF5" s="26"/>
      <c r="GG5" s="26">
        <f t="shared" ref="GG5:GG27" si="14">SUM(FO5:GF5)</f>
        <v>256</v>
      </c>
      <c r="GH5" s="25" t="s">
        <v>47</v>
      </c>
      <c r="GI5" s="26">
        <v>127</v>
      </c>
      <c r="GJ5" s="26"/>
      <c r="GK5" s="26"/>
      <c r="GL5" s="26"/>
      <c r="GM5" s="26"/>
      <c r="GN5" s="26"/>
      <c r="GO5" s="26">
        <v>89</v>
      </c>
      <c r="GP5" s="26"/>
      <c r="GQ5" s="26"/>
      <c r="GR5" s="26"/>
      <c r="GS5" s="26"/>
      <c r="GT5" s="26"/>
      <c r="GU5" s="26">
        <v>105</v>
      </c>
      <c r="GV5" s="26"/>
      <c r="GW5" s="26"/>
      <c r="GX5" s="26"/>
      <c r="GY5" s="26"/>
      <c r="GZ5" s="26"/>
      <c r="HA5" s="26">
        <f t="shared" ref="HA5:HA27" si="15">SUM(GI5:GZ5)</f>
        <v>321</v>
      </c>
    </row>
    <row r="6" spans="1:209" ht="14.65" customHeight="1">
      <c r="A6" s="27" t="s">
        <v>48</v>
      </c>
      <c r="B6" s="28"/>
      <c r="C6" s="28">
        <v>48</v>
      </c>
      <c r="D6" s="28">
        <f t="shared" si="0"/>
        <v>48</v>
      </c>
      <c r="E6" s="34"/>
      <c r="F6" s="28">
        <v>24</v>
      </c>
      <c r="G6" s="28">
        <v>16</v>
      </c>
      <c r="H6" s="28">
        <f t="shared" si="1"/>
        <v>40</v>
      </c>
      <c r="I6" s="34"/>
      <c r="J6" s="28">
        <v>21</v>
      </c>
      <c r="K6" s="28">
        <v>23</v>
      </c>
      <c r="L6" s="28">
        <f t="shared" si="2"/>
        <v>44</v>
      </c>
      <c r="M6" s="34"/>
      <c r="N6" s="28">
        <v>20</v>
      </c>
      <c r="O6" s="28">
        <v>15</v>
      </c>
      <c r="P6" s="28">
        <f t="shared" si="3"/>
        <v>35</v>
      </c>
      <c r="Q6" s="27" t="s">
        <v>48</v>
      </c>
      <c r="R6" s="28">
        <v>22</v>
      </c>
      <c r="S6" s="28">
        <v>23</v>
      </c>
      <c r="T6" s="28">
        <f t="shared" si="4"/>
        <v>45</v>
      </c>
      <c r="U6" s="34"/>
      <c r="V6" s="28"/>
      <c r="W6" s="28">
        <v>0</v>
      </c>
      <c r="X6" s="28">
        <f t="shared" si="5"/>
        <v>0</v>
      </c>
      <c r="Y6" s="34"/>
      <c r="Z6" s="28"/>
      <c r="AA6" s="28">
        <f t="shared" si="6"/>
        <v>0</v>
      </c>
      <c r="AB6" s="31"/>
      <c r="AC6" s="31"/>
      <c r="AD6" s="27" t="s">
        <v>48</v>
      </c>
      <c r="AE6" s="28"/>
      <c r="AF6" s="28"/>
      <c r="AG6" s="28"/>
      <c r="AH6" s="28"/>
      <c r="AI6" s="28"/>
      <c r="AJ6" s="28"/>
      <c r="AK6" s="28"/>
      <c r="AL6" s="28"/>
      <c r="AM6" s="28"/>
      <c r="AN6" s="28">
        <v>260</v>
      </c>
      <c r="AO6" s="28"/>
      <c r="AP6" s="28"/>
      <c r="AQ6" s="28"/>
      <c r="AR6" s="28"/>
      <c r="AS6" s="28"/>
      <c r="AT6" s="28"/>
      <c r="AU6" s="28"/>
      <c r="AV6" s="28"/>
      <c r="AW6" s="28">
        <f t="shared" si="7"/>
        <v>260</v>
      </c>
      <c r="AX6" s="27" t="s">
        <v>48</v>
      </c>
      <c r="AY6" s="28">
        <v>45</v>
      </c>
      <c r="AZ6" s="28"/>
      <c r="BA6" s="28"/>
      <c r="BB6" s="28">
        <v>38</v>
      </c>
      <c r="BC6" s="28"/>
      <c r="BD6" s="28"/>
      <c r="BE6" s="28">
        <v>43</v>
      </c>
      <c r="BF6" s="28"/>
      <c r="BG6" s="28"/>
      <c r="BH6" s="28">
        <v>47</v>
      </c>
      <c r="BI6" s="28"/>
      <c r="BJ6" s="28"/>
      <c r="BK6" s="28">
        <v>51</v>
      </c>
      <c r="BL6" s="28"/>
      <c r="BM6" s="28"/>
      <c r="BN6" s="28">
        <v>41</v>
      </c>
      <c r="BO6" s="28"/>
      <c r="BP6" s="28"/>
      <c r="BQ6" s="28">
        <f t="shared" si="8"/>
        <v>265</v>
      </c>
      <c r="BR6" s="27" t="s">
        <v>48</v>
      </c>
      <c r="BS6" s="28"/>
      <c r="BT6" s="28"/>
      <c r="BU6" s="28"/>
      <c r="BV6" s="28"/>
      <c r="BW6" s="28"/>
      <c r="BX6" s="28"/>
      <c r="BY6" s="28"/>
      <c r="BZ6" s="28"/>
      <c r="CA6" s="28"/>
      <c r="CB6" s="28">
        <v>242</v>
      </c>
      <c r="CC6" s="28"/>
      <c r="CD6" s="28"/>
      <c r="CE6" s="28"/>
      <c r="CF6" s="28"/>
      <c r="CG6" s="28"/>
      <c r="CH6" s="28"/>
      <c r="CI6" s="28"/>
      <c r="CJ6" s="28"/>
      <c r="CK6" s="28">
        <f t="shared" si="9"/>
        <v>242</v>
      </c>
      <c r="CL6" s="27" t="s">
        <v>48</v>
      </c>
      <c r="CM6" s="28">
        <v>42</v>
      </c>
      <c r="CN6" s="28"/>
      <c r="CO6" s="28"/>
      <c r="CP6" s="28">
        <v>49</v>
      </c>
      <c r="CQ6" s="28"/>
      <c r="CR6" s="28"/>
      <c r="CS6" s="28">
        <v>46</v>
      </c>
      <c r="CT6" s="28"/>
      <c r="CU6" s="28"/>
      <c r="CV6" s="28">
        <v>54</v>
      </c>
      <c r="CW6" s="28"/>
      <c r="CX6" s="28"/>
      <c r="CY6" s="28">
        <v>39</v>
      </c>
      <c r="CZ6" s="28"/>
      <c r="DA6" s="28"/>
      <c r="DB6" s="28">
        <v>53</v>
      </c>
      <c r="DC6" s="28"/>
      <c r="DD6" s="28"/>
      <c r="DE6" s="28">
        <f t="shared" si="10"/>
        <v>283</v>
      </c>
      <c r="DF6" s="27" t="s">
        <v>48</v>
      </c>
      <c r="DG6" s="28"/>
      <c r="DH6" s="28"/>
      <c r="DI6" s="28"/>
      <c r="DJ6" s="28">
        <f t="shared" si="11"/>
        <v>0</v>
      </c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7" t="s">
        <v>48</v>
      </c>
      <c r="EA6" s="28">
        <v>116</v>
      </c>
      <c r="EB6" s="28"/>
      <c r="EC6" s="28"/>
      <c r="ED6" s="28"/>
      <c r="EE6" s="28"/>
      <c r="EF6" s="28"/>
      <c r="EG6" s="28">
        <v>97</v>
      </c>
      <c r="EH6" s="28"/>
      <c r="EI6" s="28"/>
      <c r="EJ6" s="28"/>
      <c r="EK6" s="28"/>
      <c r="EL6" s="28"/>
      <c r="EM6" s="28">
        <v>83</v>
      </c>
      <c r="EN6" s="28"/>
      <c r="EO6" s="28"/>
      <c r="EP6" s="28"/>
      <c r="EQ6" s="28"/>
      <c r="ER6" s="28"/>
      <c r="ES6" s="28">
        <f t="shared" si="12"/>
        <v>296</v>
      </c>
      <c r="ET6" s="27" t="s">
        <v>48</v>
      </c>
      <c r="EU6" s="28"/>
      <c r="EV6" s="28"/>
      <c r="EW6" s="28"/>
      <c r="EX6" s="28"/>
      <c r="EY6" s="28"/>
      <c r="EZ6" s="28"/>
      <c r="FA6" s="28">
        <v>306</v>
      </c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>
        <f t="shared" si="13"/>
        <v>306</v>
      </c>
      <c r="FN6" s="27" t="s">
        <v>48</v>
      </c>
      <c r="FO6" s="28">
        <v>74</v>
      </c>
      <c r="FP6" s="28"/>
      <c r="FQ6" s="28"/>
      <c r="FR6" s="28"/>
      <c r="FS6" s="28"/>
      <c r="FT6" s="28"/>
      <c r="FU6" s="28">
        <v>61</v>
      </c>
      <c r="FV6" s="28"/>
      <c r="FW6" s="28"/>
      <c r="FX6" s="28"/>
      <c r="FY6" s="28"/>
      <c r="FZ6" s="28"/>
      <c r="GA6" s="28">
        <v>97</v>
      </c>
      <c r="GB6" s="28"/>
      <c r="GC6" s="28"/>
      <c r="GD6" s="28"/>
      <c r="GE6" s="28"/>
      <c r="GF6" s="28"/>
      <c r="GG6" s="28">
        <f t="shared" si="14"/>
        <v>232</v>
      </c>
      <c r="GH6" s="27" t="s">
        <v>48</v>
      </c>
      <c r="GI6" s="28">
        <v>90</v>
      </c>
      <c r="GJ6" s="28"/>
      <c r="GK6" s="28"/>
      <c r="GL6" s="28"/>
      <c r="GM6" s="28"/>
      <c r="GN6" s="28"/>
      <c r="GO6" s="28">
        <v>123</v>
      </c>
      <c r="GP6" s="28"/>
      <c r="GQ6" s="28"/>
      <c r="GR6" s="28"/>
      <c r="GS6" s="28"/>
      <c r="GT6" s="28"/>
      <c r="GU6" s="28">
        <v>90</v>
      </c>
      <c r="GV6" s="28"/>
      <c r="GW6" s="28"/>
      <c r="GX6" s="28"/>
      <c r="GY6" s="28"/>
      <c r="GZ6" s="28"/>
      <c r="HA6" s="28">
        <f t="shared" si="15"/>
        <v>303</v>
      </c>
    </row>
    <row r="7" spans="1:209" ht="14.65" customHeight="1">
      <c r="A7" s="25" t="s">
        <v>49</v>
      </c>
      <c r="B7" s="26"/>
      <c r="C7" s="26">
        <v>52</v>
      </c>
      <c r="D7" s="26">
        <f t="shared" si="0"/>
        <v>52</v>
      </c>
      <c r="F7" s="26">
        <v>23</v>
      </c>
      <c r="G7" s="26">
        <v>18</v>
      </c>
      <c r="H7" s="26">
        <f t="shared" si="1"/>
        <v>41</v>
      </c>
      <c r="J7" s="26">
        <v>24</v>
      </c>
      <c r="K7" s="26">
        <v>23</v>
      </c>
      <c r="L7" s="26">
        <f t="shared" si="2"/>
        <v>47</v>
      </c>
      <c r="N7" s="26">
        <v>20</v>
      </c>
      <c r="O7" s="26">
        <v>15</v>
      </c>
      <c r="P7" s="26">
        <f t="shared" si="3"/>
        <v>35</v>
      </c>
      <c r="Q7" s="25" t="s">
        <v>49</v>
      </c>
      <c r="R7" s="26">
        <v>19</v>
      </c>
      <c r="S7" s="26">
        <v>22</v>
      </c>
      <c r="T7" s="26">
        <f t="shared" si="4"/>
        <v>41</v>
      </c>
      <c r="V7" s="26"/>
      <c r="W7" s="26">
        <v>0</v>
      </c>
      <c r="X7" s="26">
        <f t="shared" si="5"/>
        <v>0</v>
      </c>
      <c r="Z7" s="26"/>
      <c r="AA7" s="26">
        <f t="shared" si="6"/>
        <v>0</v>
      </c>
      <c r="AB7" s="31"/>
      <c r="AC7" s="31"/>
      <c r="AD7" s="25" t="s">
        <v>49</v>
      </c>
      <c r="AE7" s="26"/>
      <c r="AF7" s="26"/>
      <c r="AG7" s="26"/>
      <c r="AH7" s="26"/>
      <c r="AI7" s="26"/>
      <c r="AJ7" s="26"/>
      <c r="AK7" s="26"/>
      <c r="AL7" s="26"/>
      <c r="AM7" s="26"/>
      <c r="AN7" s="26">
        <v>236</v>
      </c>
      <c r="AO7" s="26"/>
      <c r="AP7" s="26"/>
      <c r="AQ7" s="26"/>
      <c r="AR7" s="26"/>
      <c r="AS7" s="26"/>
      <c r="AT7" s="26"/>
      <c r="AU7" s="26"/>
      <c r="AV7" s="26"/>
      <c r="AW7" s="26">
        <f t="shared" si="7"/>
        <v>236</v>
      </c>
      <c r="AX7" s="25" t="s">
        <v>49</v>
      </c>
      <c r="AY7" s="26">
        <v>41</v>
      </c>
      <c r="AZ7" s="26"/>
      <c r="BA7" s="26"/>
      <c r="BB7" s="26">
        <v>43</v>
      </c>
      <c r="BC7" s="26"/>
      <c r="BD7" s="26"/>
      <c r="BE7" s="26">
        <v>34</v>
      </c>
      <c r="BF7" s="26"/>
      <c r="BG7" s="26"/>
      <c r="BH7" s="26">
        <v>46</v>
      </c>
      <c r="BI7" s="26"/>
      <c r="BJ7" s="26"/>
      <c r="BK7" s="26">
        <v>48</v>
      </c>
      <c r="BL7" s="26"/>
      <c r="BM7" s="26"/>
      <c r="BN7" s="26">
        <v>51</v>
      </c>
      <c r="BO7" s="26"/>
      <c r="BP7" s="26"/>
      <c r="BQ7" s="26">
        <f t="shared" si="8"/>
        <v>263</v>
      </c>
      <c r="BR7" s="25" t="s">
        <v>49</v>
      </c>
      <c r="BS7" s="26">
        <v>37</v>
      </c>
      <c r="BT7" s="26"/>
      <c r="BU7" s="26"/>
      <c r="BV7" s="26"/>
      <c r="BW7" s="26"/>
      <c r="BX7" s="26"/>
      <c r="BY7" s="26"/>
      <c r="BZ7" s="26"/>
      <c r="CA7" s="26"/>
      <c r="CB7" s="26">
        <v>243</v>
      </c>
      <c r="CC7" s="26"/>
      <c r="CD7" s="26"/>
      <c r="CE7" s="26"/>
      <c r="CF7" s="26"/>
      <c r="CG7" s="26"/>
      <c r="CH7" s="26">
        <v>43</v>
      </c>
      <c r="CI7" s="26"/>
      <c r="CJ7" s="26"/>
      <c r="CK7" s="26">
        <f t="shared" si="9"/>
        <v>323</v>
      </c>
      <c r="CL7" s="25" t="s">
        <v>49</v>
      </c>
      <c r="CM7" s="26">
        <v>40</v>
      </c>
      <c r="CN7" s="26"/>
      <c r="CO7" s="26"/>
      <c r="CP7" s="26">
        <v>42</v>
      </c>
      <c r="CQ7" s="26"/>
      <c r="CR7" s="26"/>
      <c r="CS7" s="26">
        <v>50</v>
      </c>
      <c r="CT7" s="26"/>
      <c r="CU7" s="26"/>
      <c r="CV7" s="26">
        <v>48</v>
      </c>
      <c r="CW7" s="26"/>
      <c r="CX7" s="26"/>
      <c r="CY7" s="26">
        <v>51</v>
      </c>
      <c r="CZ7" s="26"/>
      <c r="DA7" s="26"/>
      <c r="DB7" s="26">
        <v>35</v>
      </c>
      <c r="DC7" s="26"/>
      <c r="DD7" s="26"/>
      <c r="DE7" s="26">
        <f t="shared" si="10"/>
        <v>266</v>
      </c>
      <c r="DF7" s="25" t="s">
        <v>49</v>
      </c>
      <c r="DG7" s="26"/>
      <c r="DH7" s="26"/>
      <c r="DI7" s="26"/>
      <c r="DJ7" s="26">
        <f t="shared" si="11"/>
        <v>0</v>
      </c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5" t="s">
        <v>49</v>
      </c>
      <c r="EA7" s="26">
        <v>88</v>
      </c>
      <c r="EB7" s="26"/>
      <c r="EC7" s="26"/>
      <c r="ED7" s="26"/>
      <c r="EE7" s="26"/>
      <c r="EF7" s="26"/>
      <c r="EG7" s="26">
        <v>109</v>
      </c>
      <c r="EH7" s="26"/>
      <c r="EI7" s="26"/>
      <c r="EJ7" s="26"/>
      <c r="EK7" s="26"/>
      <c r="EL7" s="26"/>
      <c r="EM7" s="26">
        <v>99</v>
      </c>
      <c r="EN7" s="26"/>
      <c r="EO7" s="26"/>
      <c r="EP7" s="26"/>
      <c r="EQ7" s="26"/>
      <c r="ER7" s="26"/>
      <c r="ES7" s="26">
        <f t="shared" si="12"/>
        <v>296</v>
      </c>
      <c r="ET7" s="25" t="s">
        <v>49</v>
      </c>
      <c r="EU7" s="26"/>
      <c r="EV7" s="26"/>
      <c r="EW7" s="26"/>
      <c r="EX7" s="26"/>
      <c r="EY7" s="26"/>
      <c r="EZ7" s="26"/>
      <c r="FA7" s="26">
        <v>314</v>
      </c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>
        <f t="shared" si="13"/>
        <v>314</v>
      </c>
      <c r="FN7" s="25" t="s">
        <v>49</v>
      </c>
      <c r="FO7" s="26">
        <v>62</v>
      </c>
      <c r="FP7" s="26"/>
      <c r="FQ7" s="26"/>
      <c r="FR7" s="26"/>
      <c r="FS7" s="26"/>
      <c r="FT7" s="26"/>
      <c r="FU7" s="26">
        <v>55</v>
      </c>
      <c r="FV7" s="26"/>
      <c r="FW7" s="26"/>
      <c r="FX7" s="26"/>
      <c r="FY7" s="26"/>
      <c r="FZ7" s="26"/>
      <c r="GA7" s="26">
        <v>58</v>
      </c>
      <c r="GB7" s="26"/>
      <c r="GC7" s="26"/>
      <c r="GD7" s="26"/>
      <c r="GE7" s="26"/>
      <c r="GF7" s="26"/>
      <c r="GG7" s="26">
        <f t="shared" si="14"/>
        <v>175</v>
      </c>
      <c r="GH7" s="25" t="s">
        <v>49</v>
      </c>
      <c r="GI7" s="26">
        <v>111</v>
      </c>
      <c r="GJ7" s="26"/>
      <c r="GK7" s="26"/>
      <c r="GL7" s="26"/>
      <c r="GM7" s="26"/>
      <c r="GN7" s="26"/>
      <c r="GO7" s="26">
        <v>96</v>
      </c>
      <c r="GP7" s="26"/>
      <c r="GQ7" s="26"/>
      <c r="GR7" s="26"/>
      <c r="GS7" s="26"/>
      <c r="GT7" s="26"/>
      <c r="GU7" s="26">
        <v>122</v>
      </c>
      <c r="GV7" s="26"/>
      <c r="GW7" s="26"/>
      <c r="GX7" s="26"/>
      <c r="GY7" s="26"/>
      <c r="GZ7" s="26"/>
      <c r="HA7" s="26">
        <f t="shared" si="15"/>
        <v>329</v>
      </c>
    </row>
    <row r="8" spans="1:209" ht="14.65" customHeight="1">
      <c r="A8" s="27" t="s">
        <v>50</v>
      </c>
      <c r="B8" s="28"/>
      <c r="C8" s="28">
        <v>48</v>
      </c>
      <c r="D8" s="28">
        <f t="shared" si="0"/>
        <v>48</v>
      </c>
      <c r="E8" s="34"/>
      <c r="F8" s="28">
        <v>22</v>
      </c>
      <c r="G8" s="28">
        <v>18</v>
      </c>
      <c r="H8" s="28">
        <f t="shared" si="1"/>
        <v>40</v>
      </c>
      <c r="I8" s="34"/>
      <c r="J8" s="28">
        <v>21</v>
      </c>
      <c r="K8" s="28">
        <v>23</v>
      </c>
      <c r="L8" s="28">
        <f t="shared" si="2"/>
        <v>44</v>
      </c>
      <c r="M8" s="34"/>
      <c r="N8" s="28">
        <v>21</v>
      </c>
      <c r="O8" s="28">
        <v>16</v>
      </c>
      <c r="P8" s="28">
        <f t="shared" si="3"/>
        <v>37</v>
      </c>
      <c r="Q8" s="27" t="s">
        <v>50</v>
      </c>
      <c r="R8" s="28">
        <v>20</v>
      </c>
      <c r="S8" s="28">
        <v>28</v>
      </c>
      <c r="T8" s="28">
        <f t="shared" si="4"/>
        <v>48</v>
      </c>
      <c r="U8" s="34"/>
      <c r="V8" s="28"/>
      <c r="W8" s="28">
        <v>0</v>
      </c>
      <c r="X8" s="28">
        <f t="shared" si="5"/>
        <v>0</v>
      </c>
      <c r="Y8" s="34"/>
      <c r="Z8" s="28"/>
      <c r="AA8" s="28">
        <f t="shared" si="6"/>
        <v>0</v>
      </c>
      <c r="AB8" s="31"/>
      <c r="AC8" s="31"/>
      <c r="AD8" s="27" t="s">
        <v>50</v>
      </c>
      <c r="AE8" s="28">
        <v>44</v>
      </c>
      <c r="AF8" s="28"/>
      <c r="AG8" s="28"/>
      <c r="AH8" s="28"/>
      <c r="AI8" s="28"/>
      <c r="AJ8" s="28"/>
      <c r="AK8" s="28"/>
      <c r="AL8" s="28"/>
      <c r="AM8" s="28"/>
      <c r="AN8" s="28">
        <v>253</v>
      </c>
      <c r="AO8" s="28"/>
      <c r="AP8" s="28"/>
      <c r="AQ8" s="28"/>
      <c r="AR8" s="28"/>
      <c r="AS8" s="28"/>
      <c r="AT8" s="28">
        <v>39</v>
      </c>
      <c r="AU8" s="28"/>
      <c r="AV8" s="28"/>
      <c r="AW8" s="28">
        <f t="shared" si="7"/>
        <v>336</v>
      </c>
      <c r="AX8" s="27" t="s">
        <v>50</v>
      </c>
      <c r="AY8" s="28">
        <v>44</v>
      </c>
      <c r="AZ8" s="28"/>
      <c r="BA8" s="28"/>
      <c r="BB8" s="28">
        <v>45</v>
      </c>
      <c r="BC8" s="28"/>
      <c r="BD8" s="28"/>
      <c r="BE8" s="28">
        <v>44</v>
      </c>
      <c r="BF8" s="28"/>
      <c r="BG8" s="28"/>
      <c r="BH8" s="28">
        <v>36</v>
      </c>
      <c r="BI8" s="28"/>
      <c r="BJ8" s="28"/>
      <c r="BK8" s="28">
        <v>45</v>
      </c>
      <c r="BL8" s="28"/>
      <c r="BM8" s="28"/>
      <c r="BN8" s="28">
        <v>51</v>
      </c>
      <c r="BO8" s="28"/>
      <c r="BP8" s="28"/>
      <c r="BQ8" s="28">
        <f t="shared" si="8"/>
        <v>265</v>
      </c>
      <c r="BR8" s="27" t="s">
        <v>50</v>
      </c>
      <c r="BS8" s="28">
        <v>42</v>
      </c>
      <c r="BT8" s="28"/>
      <c r="BU8" s="28"/>
      <c r="BV8" s="28"/>
      <c r="BW8" s="28"/>
      <c r="BX8" s="28"/>
      <c r="BY8" s="28"/>
      <c r="BZ8" s="28"/>
      <c r="CA8" s="28"/>
      <c r="CB8" s="28">
        <v>252</v>
      </c>
      <c r="CC8" s="28"/>
      <c r="CD8" s="28"/>
      <c r="CE8" s="28"/>
      <c r="CF8" s="28"/>
      <c r="CG8" s="28"/>
      <c r="CH8" s="28">
        <v>45</v>
      </c>
      <c r="CI8" s="28"/>
      <c r="CJ8" s="28"/>
      <c r="CK8" s="28">
        <f t="shared" si="9"/>
        <v>339</v>
      </c>
      <c r="CL8" s="27" t="s">
        <v>50</v>
      </c>
      <c r="CM8" s="28">
        <v>52</v>
      </c>
      <c r="CN8" s="28"/>
      <c r="CO8" s="28"/>
      <c r="CP8" s="28">
        <v>42</v>
      </c>
      <c r="CQ8" s="28"/>
      <c r="CR8" s="28"/>
      <c r="CS8" s="28">
        <v>44</v>
      </c>
      <c r="CT8" s="28"/>
      <c r="CU8" s="28"/>
      <c r="CV8" s="28">
        <v>50</v>
      </c>
      <c r="CW8" s="28"/>
      <c r="CX8" s="28"/>
      <c r="CY8" s="28">
        <v>47</v>
      </c>
      <c r="CZ8" s="28"/>
      <c r="DA8" s="28"/>
      <c r="DB8" s="28">
        <v>50</v>
      </c>
      <c r="DC8" s="28"/>
      <c r="DD8" s="28"/>
      <c r="DE8" s="28">
        <f t="shared" si="10"/>
        <v>285</v>
      </c>
      <c r="DF8" s="27" t="s">
        <v>50</v>
      </c>
      <c r="DG8" s="28"/>
      <c r="DH8" s="28"/>
      <c r="DI8" s="28"/>
      <c r="DJ8" s="28">
        <f t="shared" si="11"/>
        <v>0</v>
      </c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7" t="s">
        <v>50</v>
      </c>
      <c r="EA8" s="28">
        <v>68</v>
      </c>
      <c r="EB8" s="28"/>
      <c r="EC8" s="28"/>
      <c r="ED8" s="28"/>
      <c r="EE8" s="28"/>
      <c r="EF8" s="28"/>
      <c r="EG8" s="28">
        <v>84</v>
      </c>
      <c r="EH8" s="28"/>
      <c r="EI8" s="28"/>
      <c r="EJ8" s="28"/>
      <c r="EK8" s="28"/>
      <c r="EL8" s="28"/>
      <c r="EM8" s="28">
        <v>102</v>
      </c>
      <c r="EN8" s="28"/>
      <c r="EO8" s="28"/>
      <c r="EP8" s="28"/>
      <c r="EQ8" s="28"/>
      <c r="ER8" s="28"/>
      <c r="ES8" s="28">
        <f t="shared" si="12"/>
        <v>254</v>
      </c>
      <c r="ET8" s="27" t="s">
        <v>50</v>
      </c>
      <c r="EU8" s="28"/>
      <c r="EV8" s="28"/>
      <c r="EW8" s="28"/>
      <c r="EX8" s="28"/>
      <c r="EY8" s="28"/>
      <c r="EZ8" s="28"/>
      <c r="FA8" s="28">
        <v>333</v>
      </c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>
        <f t="shared" si="13"/>
        <v>333</v>
      </c>
      <c r="FN8" s="27" t="s">
        <v>50</v>
      </c>
      <c r="FO8" s="28">
        <v>79</v>
      </c>
      <c r="FP8" s="28"/>
      <c r="FQ8" s="28"/>
      <c r="FR8" s="28"/>
      <c r="FS8" s="28"/>
      <c r="FT8" s="28"/>
      <c r="FU8" s="28">
        <v>60</v>
      </c>
      <c r="FV8" s="28"/>
      <c r="FW8" s="28"/>
      <c r="FX8" s="28"/>
      <c r="FY8" s="28"/>
      <c r="FZ8" s="28"/>
      <c r="GA8" s="28">
        <v>56</v>
      </c>
      <c r="GB8" s="28"/>
      <c r="GC8" s="28"/>
      <c r="GD8" s="28"/>
      <c r="GE8" s="28"/>
      <c r="GF8" s="28"/>
      <c r="GG8" s="28">
        <f t="shared" si="14"/>
        <v>195</v>
      </c>
      <c r="GH8" s="27" t="s">
        <v>50</v>
      </c>
      <c r="GI8" s="28">
        <v>115</v>
      </c>
      <c r="GJ8" s="28"/>
      <c r="GK8" s="28"/>
      <c r="GL8" s="28"/>
      <c r="GM8" s="28"/>
      <c r="GN8" s="28"/>
      <c r="GO8" s="28">
        <v>119</v>
      </c>
      <c r="GP8" s="28"/>
      <c r="GQ8" s="28"/>
      <c r="GR8" s="28"/>
      <c r="GS8" s="28"/>
      <c r="GT8" s="28"/>
      <c r="GU8" s="28">
        <v>102</v>
      </c>
      <c r="GV8" s="28"/>
      <c r="GW8" s="28"/>
      <c r="GX8" s="28"/>
      <c r="GY8" s="28"/>
      <c r="GZ8" s="28"/>
      <c r="HA8" s="28">
        <f t="shared" si="15"/>
        <v>336</v>
      </c>
    </row>
    <row r="9" spans="1:209" ht="14.65" customHeight="1">
      <c r="A9" s="25" t="s">
        <v>51</v>
      </c>
      <c r="B9" s="26"/>
      <c r="C9" s="26">
        <v>47</v>
      </c>
      <c r="D9" s="26">
        <f t="shared" si="0"/>
        <v>47</v>
      </c>
      <c r="F9" s="26">
        <v>31</v>
      </c>
      <c r="G9" s="26">
        <v>13</v>
      </c>
      <c r="H9" s="26">
        <f t="shared" si="1"/>
        <v>44</v>
      </c>
      <c r="J9" s="26">
        <v>24</v>
      </c>
      <c r="K9" s="26">
        <v>31</v>
      </c>
      <c r="L9" s="26">
        <f t="shared" si="2"/>
        <v>55</v>
      </c>
      <c r="N9" s="26">
        <v>20</v>
      </c>
      <c r="O9" s="26">
        <v>15</v>
      </c>
      <c r="P9" s="26">
        <f t="shared" si="3"/>
        <v>35</v>
      </c>
      <c r="Q9" s="25" t="s">
        <v>51</v>
      </c>
      <c r="R9" s="26">
        <v>22</v>
      </c>
      <c r="S9" s="26">
        <v>25</v>
      </c>
      <c r="T9" s="26">
        <f t="shared" si="4"/>
        <v>47</v>
      </c>
      <c r="V9" s="26"/>
      <c r="W9" s="26">
        <v>0</v>
      </c>
      <c r="X9" s="26">
        <f t="shared" si="5"/>
        <v>0</v>
      </c>
      <c r="Z9" s="26"/>
      <c r="AA9" s="26">
        <f t="shared" si="6"/>
        <v>0</v>
      </c>
      <c r="AB9" s="31"/>
      <c r="AC9" s="31"/>
      <c r="AD9" s="25" t="s">
        <v>51</v>
      </c>
      <c r="AE9" s="26">
        <v>44</v>
      </c>
      <c r="AF9" s="26"/>
      <c r="AG9" s="26"/>
      <c r="AH9" s="26"/>
      <c r="AI9" s="26"/>
      <c r="AJ9" s="26"/>
      <c r="AK9" s="26"/>
      <c r="AL9" s="26"/>
      <c r="AM9" s="26"/>
      <c r="AN9" s="26">
        <v>255</v>
      </c>
      <c r="AO9" s="26"/>
      <c r="AP9" s="26"/>
      <c r="AQ9" s="26"/>
      <c r="AR9" s="26"/>
      <c r="AS9" s="26"/>
      <c r="AT9" s="26">
        <v>48</v>
      </c>
      <c r="AU9" s="26"/>
      <c r="AV9" s="26"/>
      <c r="AW9" s="26">
        <f t="shared" si="7"/>
        <v>347</v>
      </c>
      <c r="AX9" s="25" t="s">
        <v>51</v>
      </c>
      <c r="AY9" s="26">
        <v>41</v>
      </c>
      <c r="AZ9" s="26"/>
      <c r="BA9" s="26"/>
      <c r="BB9" s="26">
        <v>46</v>
      </c>
      <c r="BC9" s="26"/>
      <c r="BD9" s="26"/>
      <c r="BE9" s="26">
        <v>46</v>
      </c>
      <c r="BF9" s="26"/>
      <c r="BG9" s="26"/>
      <c r="BH9" s="26">
        <v>43</v>
      </c>
      <c r="BI9" s="26"/>
      <c r="BJ9" s="26"/>
      <c r="BK9" s="26">
        <v>34</v>
      </c>
      <c r="BL9" s="26"/>
      <c r="BM9" s="26"/>
      <c r="BN9" s="26">
        <v>48</v>
      </c>
      <c r="BO9" s="26"/>
      <c r="BP9" s="26"/>
      <c r="BQ9" s="26">
        <f t="shared" si="8"/>
        <v>258</v>
      </c>
      <c r="BR9" s="25" t="s">
        <v>51</v>
      </c>
      <c r="BS9" s="26">
        <v>48</v>
      </c>
      <c r="BT9" s="26"/>
      <c r="BU9" s="26"/>
      <c r="BV9" s="26"/>
      <c r="BW9" s="26"/>
      <c r="BX9" s="26"/>
      <c r="BY9" s="26"/>
      <c r="BZ9" s="26"/>
      <c r="CA9" s="26"/>
      <c r="CB9" s="26">
        <v>278</v>
      </c>
      <c r="CC9" s="26"/>
      <c r="CD9" s="26"/>
      <c r="CE9" s="26"/>
      <c r="CF9" s="26"/>
      <c r="CG9" s="26"/>
      <c r="CH9" s="26">
        <v>45</v>
      </c>
      <c r="CI9" s="26"/>
      <c r="CJ9" s="26"/>
      <c r="CK9" s="26">
        <f t="shared" si="9"/>
        <v>371</v>
      </c>
      <c r="CL9" s="25" t="s">
        <v>51</v>
      </c>
      <c r="CM9" s="26">
        <v>42</v>
      </c>
      <c r="CN9" s="26"/>
      <c r="CO9" s="26"/>
      <c r="CP9" s="26">
        <v>51</v>
      </c>
      <c r="CQ9" s="26"/>
      <c r="CR9" s="26"/>
      <c r="CS9" s="26">
        <v>36</v>
      </c>
      <c r="CT9" s="26"/>
      <c r="CU9" s="26"/>
      <c r="CV9" s="26">
        <v>42</v>
      </c>
      <c r="CW9" s="26"/>
      <c r="CX9" s="26"/>
      <c r="CY9" s="26">
        <v>50</v>
      </c>
      <c r="CZ9" s="26"/>
      <c r="DA9" s="26"/>
      <c r="DB9" s="26">
        <v>43</v>
      </c>
      <c r="DC9" s="26"/>
      <c r="DD9" s="26"/>
      <c r="DE9" s="26">
        <f t="shared" si="10"/>
        <v>264</v>
      </c>
      <c r="DF9" s="25" t="s">
        <v>51</v>
      </c>
      <c r="DG9" s="26"/>
      <c r="DH9" s="26"/>
      <c r="DI9" s="26"/>
      <c r="DJ9" s="26">
        <f t="shared" si="11"/>
        <v>0</v>
      </c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5" t="s">
        <v>51</v>
      </c>
      <c r="EA9" s="26">
        <v>73</v>
      </c>
      <c r="EB9" s="26"/>
      <c r="EC9" s="26"/>
      <c r="ED9" s="26"/>
      <c r="EE9" s="26"/>
      <c r="EF9" s="26"/>
      <c r="EG9" s="26">
        <v>65</v>
      </c>
      <c r="EH9" s="26"/>
      <c r="EI9" s="26"/>
      <c r="EJ9" s="26"/>
      <c r="EK9" s="26"/>
      <c r="EL9" s="26"/>
      <c r="EM9" s="26">
        <v>83</v>
      </c>
      <c r="EN9" s="26"/>
      <c r="EO9" s="26"/>
      <c r="EP9" s="26"/>
      <c r="EQ9" s="26"/>
      <c r="ER9" s="26"/>
      <c r="ES9" s="26">
        <f t="shared" si="12"/>
        <v>221</v>
      </c>
      <c r="ET9" s="25" t="s">
        <v>51</v>
      </c>
      <c r="EU9" s="26"/>
      <c r="EV9" s="26"/>
      <c r="EW9" s="26"/>
      <c r="EX9" s="26"/>
      <c r="EY9" s="26"/>
      <c r="EZ9" s="26"/>
      <c r="FA9" s="26">
        <v>372</v>
      </c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>
        <f t="shared" si="13"/>
        <v>372</v>
      </c>
      <c r="FN9" s="25" t="s">
        <v>51</v>
      </c>
      <c r="FO9" s="26">
        <v>88</v>
      </c>
      <c r="FP9" s="26"/>
      <c r="FQ9" s="26"/>
      <c r="FR9" s="26"/>
      <c r="FS9" s="26"/>
      <c r="FT9" s="26"/>
      <c r="FU9" s="26">
        <v>75</v>
      </c>
      <c r="FV9" s="26"/>
      <c r="FW9" s="26"/>
      <c r="FX9" s="26"/>
      <c r="FY9" s="26"/>
      <c r="FZ9" s="26"/>
      <c r="GA9" s="26">
        <v>55</v>
      </c>
      <c r="GB9" s="26"/>
      <c r="GC9" s="26"/>
      <c r="GD9" s="26"/>
      <c r="GE9" s="26"/>
      <c r="GF9" s="26"/>
      <c r="GG9" s="26">
        <f t="shared" si="14"/>
        <v>218</v>
      </c>
      <c r="GH9" s="25" t="s">
        <v>51</v>
      </c>
      <c r="GI9" s="26">
        <v>115</v>
      </c>
      <c r="GJ9" s="26"/>
      <c r="GK9" s="26"/>
      <c r="GL9" s="26"/>
      <c r="GM9" s="26"/>
      <c r="GN9" s="26"/>
      <c r="GO9" s="26">
        <v>117</v>
      </c>
      <c r="GP9" s="26"/>
      <c r="GQ9" s="26"/>
      <c r="GR9" s="26"/>
      <c r="GS9" s="26"/>
      <c r="GT9" s="26"/>
      <c r="GU9" s="26">
        <v>121</v>
      </c>
      <c r="GV9" s="26"/>
      <c r="GW9" s="26"/>
      <c r="GX9" s="26"/>
      <c r="GY9" s="26"/>
      <c r="GZ9" s="26"/>
      <c r="HA9" s="26">
        <f t="shared" si="15"/>
        <v>353</v>
      </c>
    </row>
    <row r="10" spans="1:209" ht="14.65" customHeight="1">
      <c r="A10" s="27" t="s">
        <v>52</v>
      </c>
      <c r="B10" s="28"/>
      <c r="C10" s="28">
        <v>43</v>
      </c>
      <c r="D10" s="28">
        <f t="shared" si="0"/>
        <v>43</v>
      </c>
      <c r="E10" s="34"/>
      <c r="F10" s="28">
        <v>25</v>
      </c>
      <c r="G10" s="28">
        <v>17</v>
      </c>
      <c r="H10" s="28">
        <f t="shared" si="1"/>
        <v>42</v>
      </c>
      <c r="I10" s="34"/>
      <c r="J10" s="28">
        <v>22</v>
      </c>
      <c r="K10" s="28">
        <v>36</v>
      </c>
      <c r="L10" s="28">
        <f t="shared" si="2"/>
        <v>58</v>
      </c>
      <c r="M10" s="34"/>
      <c r="N10" s="28">
        <v>19</v>
      </c>
      <c r="O10" s="28">
        <v>19</v>
      </c>
      <c r="P10" s="28">
        <f t="shared" si="3"/>
        <v>38</v>
      </c>
      <c r="Q10" s="27" t="s">
        <v>52</v>
      </c>
      <c r="R10" s="28">
        <v>22</v>
      </c>
      <c r="S10" s="28">
        <v>25</v>
      </c>
      <c r="T10" s="28">
        <f t="shared" si="4"/>
        <v>47</v>
      </c>
      <c r="U10" s="34"/>
      <c r="V10" s="28"/>
      <c r="W10" s="28">
        <v>0</v>
      </c>
      <c r="X10" s="28">
        <f t="shared" si="5"/>
        <v>0</v>
      </c>
      <c r="Y10" s="34"/>
      <c r="Z10" s="28"/>
      <c r="AA10" s="28">
        <f t="shared" si="6"/>
        <v>0</v>
      </c>
      <c r="AB10" s="31"/>
      <c r="AC10" s="31"/>
      <c r="AD10" s="27" t="s">
        <v>52</v>
      </c>
      <c r="AE10" s="28">
        <v>56</v>
      </c>
      <c r="AF10" s="28"/>
      <c r="AG10" s="28"/>
      <c r="AH10" s="28"/>
      <c r="AI10" s="28"/>
      <c r="AJ10" s="28"/>
      <c r="AK10" s="28"/>
      <c r="AL10" s="28"/>
      <c r="AM10" s="28"/>
      <c r="AN10" s="28">
        <v>260</v>
      </c>
      <c r="AO10" s="28"/>
      <c r="AP10" s="28"/>
      <c r="AQ10" s="28"/>
      <c r="AR10" s="28"/>
      <c r="AS10" s="28"/>
      <c r="AT10" s="28">
        <v>40</v>
      </c>
      <c r="AU10" s="28"/>
      <c r="AV10" s="28"/>
      <c r="AW10" s="28">
        <f t="shared" si="7"/>
        <v>356</v>
      </c>
      <c r="AX10" s="27" t="s">
        <v>52</v>
      </c>
      <c r="AY10" s="28">
        <v>56</v>
      </c>
      <c r="AZ10" s="28"/>
      <c r="BA10" s="28"/>
      <c r="BB10" s="28">
        <v>46</v>
      </c>
      <c r="BC10" s="28"/>
      <c r="BD10" s="28"/>
      <c r="BE10" s="28">
        <v>46</v>
      </c>
      <c r="BF10" s="28"/>
      <c r="BG10" s="28"/>
      <c r="BH10" s="28">
        <v>48</v>
      </c>
      <c r="BI10" s="28"/>
      <c r="BJ10" s="28"/>
      <c r="BK10" s="28">
        <v>45</v>
      </c>
      <c r="BL10" s="28"/>
      <c r="BM10" s="28"/>
      <c r="BN10" s="28">
        <v>35</v>
      </c>
      <c r="BO10" s="28"/>
      <c r="BP10" s="28"/>
      <c r="BQ10" s="28">
        <f t="shared" si="8"/>
        <v>276</v>
      </c>
      <c r="BR10" s="27" t="s">
        <v>52</v>
      </c>
      <c r="BS10" s="28">
        <v>66</v>
      </c>
      <c r="BT10" s="28"/>
      <c r="BU10" s="28"/>
      <c r="BV10" s="28"/>
      <c r="BW10" s="28"/>
      <c r="BX10" s="28"/>
      <c r="BY10" s="28"/>
      <c r="BZ10" s="28"/>
      <c r="CA10" s="28"/>
      <c r="CB10" s="28">
        <v>313</v>
      </c>
      <c r="CC10" s="28"/>
      <c r="CD10" s="28"/>
      <c r="CE10" s="28"/>
      <c r="CF10" s="28"/>
      <c r="CG10" s="28"/>
      <c r="CH10" s="28">
        <v>41</v>
      </c>
      <c r="CI10" s="28"/>
      <c r="CJ10" s="28"/>
      <c r="CK10" s="28">
        <f t="shared" si="9"/>
        <v>420</v>
      </c>
      <c r="CL10" s="27" t="s">
        <v>52</v>
      </c>
      <c r="CM10" s="28">
        <v>38</v>
      </c>
      <c r="CN10" s="28"/>
      <c r="CO10" s="28"/>
      <c r="CP10" s="28">
        <v>45</v>
      </c>
      <c r="CQ10" s="28"/>
      <c r="CR10" s="28"/>
      <c r="CS10" s="28">
        <v>50</v>
      </c>
      <c r="CT10" s="28"/>
      <c r="CU10" s="28"/>
      <c r="CV10" s="28">
        <v>41</v>
      </c>
      <c r="CW10" s="28"/>
      <c r="CX10" s="28"/>
      <c r="CY10" s="28">
        <v>43</v>
      </c>
      <c r="CZ10" s="28"/>
      <c r="DA10" s="28"/>
      <c r="DB10" s="28">
        <v>49</v>
      </c>
      <c r="DC10" s="28"/>
      <c r="DD10" s="28"/>
      <c r="DE10" s="28">
        <f t="shared" si="10"/>
        <v>266</v>
      </c>
      <c r="DF10" s="27" t="s">
        <v>52</v>
      </c>
      <c r="DG10" s="28"/>
      <c r="DH10" s="28"/>
      <c r="DI10" s="28"/>
      <c r="DJ10" s="28">
        <f t="shared" si="11"/>
        <v>0</v>
      </c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7" t="s">
        <v>52</v>
      </c>
      <c r="EA10" s="28">
        <v>81</v>
      </c>
      <c r="EB10" s="28"/>
      <c r="EC10" s="28"/>
      <c r="ED10" s="28"/>
      <c r="EE10" s="28"/>
      <c r="EF10" s="28"/>
      <c r="EG10" s="28">
        <v>71</v>
      </c>
      <c r="EH10" s="28"/>
      <c r="EI10" s="28"/>
      <c r="EJ10" s="28"/>
      <c r="EK10" s="28"/>
      <c r="EL10" s="28"/>
      <c r="EM10" s="28">
        <v>63</v>
      </c>
      <c r="EN10" s="28"/>
      <c r="EO10" s="28"/>
      <c r="EP10" s="28"/>
      <c r="EQ10" s="28"/>
      <c r="ER10" s="28"/>
      <c r="ES10" s="28">
        <f t="shared" si="12"/>
        <v>215</v>
      </c>
      <c r="ET10" s="27" t="s">
        <v>52</v>
      </c>
      <c r="EU10" s="28">
        <v>134</v>
      </c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>
        <v>129</v>
      </c>
      <c r="FH10" s="28"/>
      <c r="FI10" s="28"/>
      <c r="FJ10" s="28"/>
      <c r="FK10" s="28"/>
      <c r="FL10" s="28"/>
      <c r="FM10" s="28">
        <f t="shared" si="13"/>
        <v>263</v>
      </c>
      <c r="FN10" s="27" t="s">
        <v>52</v>
      </c>
      <c r="FO10" s="28">
        <v>79</v>
      </c>
      <c r="FP10" s="28"/>
      <c r="FQ10" s="28"/>
      <c r="FR10" s="28"/>
      <c r="FS10" s="28"/>
      <c r="FT10" s="28"/>
      <c r="FU10" s="28">
        <v>82</v>
      </c>
      <c r="FV10" s="28"/>
      <c r="FW10" s="28"/>
      <c r="FX10" s="28"/>
      <c r="FY10" s="28"/>
      <c r="FZ10" s="28"/>
      <c r="GA10" s="28">
        <v>84</v>
      </c>
      <c r="GB10" s="28"/>
      <c r="GC10" s="28"/>
      <c r="GD10" s="28"/>
      <c r="GE10" s="28"/>
      <c r="GF10" s="28"/>
      <c r="GG10" s="28">
        <f t="shared" si="14"/>
        <v>245</v>
      </c>
      <c r="GH10" s="27" t="s">
        <v>52</v>
      </c>
      <c r="GI10" s="28">
        <v>144</v>
      </c>
      <c r="GJ10" s="28"/>
      <c r="GK10" s="28"/>
      <c r="GL10" s="28"/>
      <c r="GM10" s="28"/>
      <c r="GN10" s="28"/>
      <c r="GO10" s="28">
        <v>114</v>
      </c>
      <c r="GP10" s="28"/>
      <c r="GQ10" s="28"/>
      <c r="GR10" s="28"/>
      <c r="GS10" s="28"/>
      <c r="GT10" s="28"/>
      <c r="GU10" s="28">
        <v>116</v>
      </c>
      <c r="GV10" s="28"/>
      <c r="GW10" s="28"/>
      <c r="GX10" s="28"/>
      <c r="GY10" s="28"/>
      <c r="GZ10" s="28"/>
      <c r="HA10" s="28">
        <f t="shared" si="15"/>
        <v>374</v>
      </c>
    </row>
    <row r="11" spans="1:209" ht="14.65" customHeight="1">
      <c r="A11" s="25" t="s">
        <v>53</v>
      </c>
      <c r="B11" s="26"/>
      <c r="C11" s="26">
        <v>48</v>
      </c>
      <c r="D11" s="26">
        <f t="shared" si="0"/>
        <v>48</v>
      </c>
      <c r="F11" s="26">
        <v>23</v>
      </c>
      <c r="G11" s="26">
        <v>17</v>
      </c>
      <c r="H11" s="26">
        <f t="shared" si="1"/>
        <v>40</v>
      </c>
      <c r="J11" s="26">
        <v>25</v>
      </c>
      <c r="K11" s="26">
        <v>41</v>
      </c>
      <c r="L11" s="26">
        <f t="shared" si="2"/>
        <v>66</v>
      </c>
      <c r="N11" s="26">
        <v>21</v>
      </c>
      <c r="O11" s="26">
        <v>21</v>
      </c>
      <c r="P11" s="26">
        <f t="shared" si="3"/>
        <v>42</v>
      </c>
      <c r="Q11" s="25" t="s">
        <v>53</v>
      </c>
      <c r="R11" s="26">
        <v>24</v>
      </c>
      <c r="S11" s="26">
        <v>24</v>
      </c>
      <c r="T11" s="26">
        <f t="shared" si="4"/>
        <v>48</v>
      </c>
      <c r="V11" s="26">
        <v>25</v>
      </c>
      <c r="W11" s="26">
        <v>0</v>
      </c>
      <c r="X11" s="26">
        <f t="shared" si="5"/>
        <v>25</v>
      </c>
      <c r="Z11" s="26"/>
      <c r="AA11" s="26">
        <f t="shared" si="6"/>
        <v>0</v>
      </c>
      <c r="AB11" s="31"/>
      <c r="AC11" s="31"/>
      <c r="AD11" s="25" t="s">
        <v>53</v>
      </c>
      <c r="AE11" s="26">
        <v>36</v>
      </c>
      <c r="AF11" s="26"/>
      <c r="AG11" s="26"/>
      <c r="AH11" s="26"/>
      <c r="AI11" s="26"/>
      <c r="AJ11" s="26"/>
      <c r="AK11" s="26"/>
      <c r="AL11" s="26"/>
      <c r="AM11" s="26"/>
      <c r="AN11" s="26">
        <v>255</v>
      </c>
      <c r="AO11" s="26"/>
      <c r="AP11" s="26"/>
      <c r="AQ11" s="26"/>
      <c r="AR11" s="26"/>
      <c r="AS11" s="26"/>
      <c r="AT11" s="26">
        <v>48</v>
      </c>
      <c r="AU11" s="26"/>
      <c r="AV11" s="26"/>
      <c r="AW11" s="26">
        <f t="shared" si="7"/>
        <v>339</v>
      </c>
      <c r="AX11" s="25" t="s">
        <v>53</v>
      </c>
      <c r="AY11" s="26">
        <v>48</v>
      </c>
      <c r="AZ11" s="26"/>
      <c r="BA11" s="26"/>
      <c r="BB11" s="26">
        <v>61</v>
      </c>
      <c r="BC11" s="26"/>
      <c r="BD11" s="26"/>
      <c r="BE11" s="26">
        <v>47</v>
      </c>
      <c r="BF11" s="26"/>
      <c r="BG11" s="26"/>
      <c r="BH11" s="26">
        <v>45</v>
      </c>
      <c r="BI11" s="26"/>
      <c r="BJ11" s="26"/>
      <c r="BK11" s="26">
        <v>51</v>
      </c>
      <c r="BL11" s="26"/>
      <c r="BM11" s="26"/>
      <c r="BN11" s="26">
        <v>42</v>
      </c>
      <c r="BO11" s="26"/>
      <c r="BP11" s="26"/>
      <c r="BQ11" s="26">
        <f t="shared" si="8"/>
        <v>294</v>
      </c>
      <c r="BR11" s="25" t="s">
        <v>53</v>
      </c>
      <c r="BS11" s="26">
        <v>51</v>
      </c>
      <c r="BT11" s="26"/>
      <c r="BU11" s="26"/>
      <c r="BV11" s="26"/>
      <c r="BW11" s="26"/>
      <c r="BX11" s="26"/>
      <c r="BY11" s="26"/>
      <c r="BZ11" s="26"/>
      <c r="CA11" s="26"/>
      <c r="CB11" s="26">
        <v>327</v>
      </c>
      <c r="CC11" s="26"/>
      <c r="CD11" s="26"/>
      <c r="CE11" s="26"/>
      <c r="CF11" s="26"/>
      <c r="CG11" s="26"/>
      <c r="CH11" s="26">
        <v>39</v>
      </c>
      <c r="CI11" s="26"/>
      <c r="CJ11" s="26"/>
      <c r="CK11" s="26">
        <f t="shared" si="9"/>
        <v>417</v>
      </c>
      <c r="CL11" s="25" t="s">
        <v>53</v>
      </c>
      <c r="CM11" s="26">
        <v>46</v>
      </c>
      <c r="CN11" s="26"/>
      <c r="CO11" s="26"/>
      <c r="CP11" s="26">
        <v>40</v>
      </c>
      <c r="CQ11" s="26"/>
      <c r="CR11" s="26"/>
      <c r="CS11" s="26">
        <v>46</v>
      </c>
      <c r="CT11" s="26"/>
      <c r="CU11" s="26"/>
      <c r="CV11" s="26">
        <v>52</v>
      </c>
      <c r="CW11" s="26"/>
      <c r="CX11" s="26"/>
      <c r="CY11" s="26">
        <v>43</v>
      </c>
      <c r="CZ11" s="26"/>
      <c r="DA11" s="26"/>
      <c r="DB11" s="26">
        <v>43</v>
      </c>
      <c r="DC11" s="26"/>
      <c r="DD11" s="26"/>
      <c r="DE11" s="26">
        <f t="shared" si="10"/>
        <v>270</v>
      </c>
      <c r="DF11" s="25" t="s">
        <v>53</v>
      </c>
      <c r="DG11" s="26"/>
      <c r="DH11" s="26"/>
      <c r="DI11" s="26"/>
      <c r="DJ11" s="26">
        <f t="shared" si="11"/>
        <v>0</v>
      </c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5" t="s">
        <v>53</v>
      </c>
      <c r="EA11" s="26">
        <v>87</v>
      </c>
      <c r="EB11" s="26"/>
      <c r="EC11" s="26"/>
      <c r="ED11" s="26"/>
      <c r="EE11" s="26"/>
      <c r="EF11" s="26"/>
      <c r="EG11" s="26">
        <v>75</v>
      </c>
      <c r="EH11" s="26"/>
      <c r="EI11" s="26"/>
      <c r="EJ11" s="26"/>
      <c r="EK11" s="26"/>
      <c r="EL11" s="26"/>
      <c r="EM11" s="26">
        <v>77</v>
      </c>
      <c r="EN11" s="26"/>
      <c r="EO11" s="26"/>
      <c r="EP11" s="26"/>
      <c r="EQ11" s="26"/>
      <c r="ER11" s="26"/>
      <c r="ES11" s="26">
        <f t="shared" si="12"/>
        <v>239</v>
      </c>
      <c r="ET11" s="25" t="s">
        <v>53</v>
      </c>
      <c r="EU11" s="26">
        <v>100</v>
      </c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>
        <v>137</v>
      </c>
      <c r="FH11" s="26"/>
      <c r="FI11" s="26"/>
      <c r="FJ11" s="26"/>
      <c r="FK11" s="26"/>
      <c r="FL11" s="26"/>
      <c r="FM11" s="26">
        <f t="shared" si="13"/>
        <v>237</v>
      </c>
      <c r="FN11" s="25" t="s">
        <v>53</v>
      </c>
      <c r="FO11" s="26">
        <v>61</v>
      </c>
      <c r="FP11" s="26"/>
      <c r="FQ11" s="26"/>
      <c r="FR11" s="26"/>
      <c r="FS11" s="26"/>
      <c r="FT11" s="26"/>
      <c r="FU11" s="26">
        <v>79</v>
      </c>
      <c r="FV11" s="26"/>
      <c r="FW11" s="26"/>
      <c r="FX11" s="26"/>
      <c r="FY11" s="26"/>
      <c r="FZ11" s="26"/>
      <c r="GA11" s="26">
        <v>78</v>
      </c>
      <c r="GB11" s="26"/>
      <c r="GC11" s="26"/>
      <c r="GD11" s="26"/>
      <c r="GE11" s="26"/>
      <c r="GF11" s="26"/>
      <c r="GG11" s="26">
        <f t="shared" si="14"/>
        <v>218</v>
      </c>
      <c r="GH11" s="25" t="s">
        <v>53</v>
      </c>
      <c r="GI11" s="26">
        <v>132</v>
      </c>
      <c r="GJ11" s="26"/>
      <c r="GK11" s="26"/>
      <c r="GL11" s="26"/>
      <c r="GM11" s="26"/>
      <c r="GN11" s="26"/>
      <c r="GO11" s="26">
        <v>137</v>
      </c>
      <c r="GP11" s="26"/>
      <c r="GQ11" s="26"/>
      <c r="GR11" s="26"/>
      <c r="GS11" s="26"/>
      <c r="GT11" s="26"/>
      <c r="GU11" s="26">
        <v>112</v>
      </c>
      <c r="GV11" s="26"/>
      <c r="GW11" s="26"/>
      <c r="GX11" s="26"/>
      <c r="GY11" s="26"/>
      <c r="GZ11" s="26"/>
      <c r="HA11" s="26">
        <f t="shared" si="15"/>
        <v>381</v>
      </c>
    </row>
    <row r="12" spans="1:209" ht="14.65" customHeight="1">
      <c r="A12" s="27" t="s">
        <v>54</v>
      </c>
      <c r="B12" s="28"/>
      <c r="C12" s="28">
        <v>44</v>
      </c>
      <c r="D12" s="28">
        <f t="shared" si="0"/>
        <v>44</v>
      </c>
      <c r="E12" s="34"/>
      <c r="F12" s="28">
        <v>22</v>
      </c>
      <c r="G12" s="28">
        <v>23</v>
      </c>
      <c r="H12" s="28">
        <f t="shared" si="1"/>
        <v>45</v>
      </c>
      <c r="I12" s="34"/>
      <c r="J12" s="28">
        <v>23</v>
      </c>
      <c r="K12" s="28">
        <v>25</v>
      </c>
      <c r="L12" s="28">
        <f t="shared" si="2"/>
        <v>48</v>
      </c>
      <c r="M12" s="34"/>
      <c r="N12" s="28">
        <v>23</v>
      </c>
      <c r="O12" s="28">
        <v>21</v>
      </c>
      <c r="P12" s="28">
        <f t="shared" si="3"/>
        <v>44</v>
      </c>
      <c r="Q12" s="27" t="s">
        <v>54</v>
      </c>
      <c r="R12" s="28">
        <v>26</v>
      </c>
      <c r="S12" s="28">
        <v>23</v>
      </c>
      <c r="T12" s="28">
        <f t="shared" si="4"/>
        <v>49</v>
      </c>
      <c r="U12" s="34"/>
      <c r="V12" s="28">
        <v>24</v>
      </c>
      <c r="W12" s="28">
        <v>0</v>
      </c>
      <c r="X12" s="28">
        <f t="shared" si="5"/>
        <v>24</v>
      </c>
      <c r="Y12" s="34"/>
      <c r="Z12" s="28"/>
      <c r="AA12" s="28">
        <f t="shared" si="6"/>
        <v>0</v>
      </c>
      <c r="AB12" s="31"/>
      <c r="AC12" s="31"/>
      <c r="AD12" s="27" t="s">
        <v>54</v>
      </c>
      <c r="AE12" s="28">
        <v>37</v>
      </c>
      <c r="AF12" s="28"/>
      <c r="AG12" s="28"/>
      <c r="AH12" s="28">
        <v>39</v>
      </c>
      <c r="AI12" s="28"/>
      <c r="AJ12" s="28"/>
      <c r="AK12" s="28">
        <v>48</v>
      </c>
      <c r="AL12" s="28"/>
      <c r="AM12" s="28"/>
      <c r="AN12" s="28">
        <v>32</v>
      </c>
      <c r="AO12" s="28"/>
      <c r="AP12" s="28"/>
      <c r="AQ12" s="28">
        <v>51</v>
      </c>
      <c r="AR12" s="28"/>
      <c r="AS12" s="28"/>
      <c r="AT12" s="28">
        <v>38</v>
      </c>
      <c r="AU12" s="28"/>
      <c r="AV12" s="28"/>
      <c r="AW12" s="28">
        <f t="shared" si="7"/>
        <v>245</v>
      </c>
      <c r="AX12" s="27" t="s">
        <v>54</v>
      </c>
      <c r="AY12" s="28">
        <v>43</v>
      </c>
      <c r="AZ12" s="28"/>
      <c r="BA12" s="28"/>
      <c r="BB12" s="28">
        <v>51</v>
      </c>
      <c r="BC12" s="28"/>
      <c r="BD12" s="28"/>
      <c r="BE12" s="28">
        <v>62</v>
      </c>
      <c r="BF12" s="28"/>
      <c r="BG12" s="28"/>
      <c r="BH12" s="28">
        <v>51</v>
      </c>
      <c r="BI12" s="28"/>
      <c r="BJ12" s="28"/>
      <c r="BK12" s="28">
        <v>50</v>
      </c>
      <c r="BL12" s="28"/>
      <c r="BM12" s="28"/>
      <c r="BN12" s="28">
        <v>50</v>
      </c>
      <c r="BO12" s="28"/>
      <c r="BP12" s="28"/>
      <c r="BQ12" s="28">
        <f t="shared" si="8"/>
        <v>307</v>
      </c>
      <c r="BR12" s="27" t="s">
        <v>54</v>
      </c>
      <c r="BS12" s="28">
        <v>47</v>
      </c>
      <c r="BT12" s="28"/>
      <c r="BU12" s="28"/>
      <c r="BV12" s="28">
        <v>50</v>
      </c>
      <c r="BW12" s="28"/>
      <c r="BX12" s="28"/>
      <c r="BY12" s="28">
        <v>72</v>
      </c>
      <c r="BZ12" s="28"/>
      <c r="CA12" s="28"/>
      <c r="CB12" s="28">
        <v>47</v>
      </c>
      <c r="CC12" s="28"/>
      <c r="CD12" s="28"/>
      <c r="CE12" s="28">
        <v>48</v>
      </c>
      <c r="CF12" s="28"/>
      <c r="CG12" s="28"/>
      <c r="CH12" s="28">
        <v>48</v>
      </c>
      <c r="CI12" s="28"/>
      <c r="CJ12" s="28"/>
      <c r="CK12" s="28">
        <f t="shared" si="9"/>
        <v>312</v>
      </c>
      <c r="CL12" s="27" t="s">
        <v>54</v>
      </c>
      <c r="CM12" s="28">
        <v>47</v>
      </c>
      <c r="CN12" s="28"/>
      <c r="CO12" s="28"/>
      <c r="CP12" s="28">
        <v>45</v>
      </c>
      <c r="CQ12" s="28"/>
      <c r="CR12" s="28"/>
      <c r="CS12" s="28">
        <v>42</v>
      </c>
      <c r="CT12" s="28"/>
      <c r="CU12" s="28"/>
      <c r="CV12" s="28">
        <v>44</v>
      </c>
      <c r="CW12" s="28"/>
      <c r="CX12" s="28"/>
      <c r="CY12" s="28">
        <v>49</v>
      </c>
      <c r="CZ12" s="28"/>
      <c r="DA12" s="28"/>
      <c r="DB12" s="28">
        <v>40</v>
      </c>
      <c r="DC12" s="28"/>
      <c r="DD12" s="28"/>
      <c r="DE12" s="28">
        <f t="shared" si="10"/>
        <v>267</v>
      </c>
      <c r="DF12" s="27" t="s">
        <v>54</v>
      </c>
      <c r="DG12" s="28"/>
      <c r="DH12" s="28"/>
      <c r="DI12" s="28"/>
      <c r="DJ12" s="28">
        <f t="shared" si="11"/>
        <v>0</v>
      </c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7" t="s">
        <v>54</v>
      </c>
      <c r="EA12" s="28">
        <v>95</v>
      </c>
      <c r="EB12" s="28"/>
      <c r="EC12" s="28"/>
      <c r="ED12" s="28"/>
      <c r="EE12" s="28"/>
      <c r="EF12" s="28"/>
      <c r="EG12" s="28">
        <v>83</v>
      </c>
      <c r="EH12" s="28"/>
      <c r="EI12" s="28"/>
      <c r="EJ12" s="28"/>
      <c r="EK12" s="28"/>
      <c r="EL12" s="28"/>
      <c r="EM12" s="28">
        <v>76</v>
      </c>
      <c r="EN12" s="28"/>
      <c r="EO12" s="28"/>
      <c r="EP12" s="28"/>
      <c r="EQ12" s="28"/>
      <c r="ER12" s="28"/>
      <c r="ES12" s="28">
        <f t="shared" si="12"/>
        <v>254</v>
      </c>
      <c r="ET12" s="27" t="s">
        <v>54</v>
      </c>
      <c r="EU12" s="28">
        <v>112</v>
      </c>
      <c r="EV12" s="28"/>
      <c r="EW12" s="28"/>
      <c r="EX12" s="28"/>
      <c r="EY12" s="28"/>
      <c r="EZ12" s="28"/>
      <c r="FA12" s="28">
        <v>97</v>
      </c>
      <c r="FB12" s="28"/>
      <c r="FC12" s="28"/>
      <c r="FD12" s="28"/>
      <c r="FE12" s="28"/>
      <c r="FF12" s="28"/>
      <c r="FG12" s="28">
        <v>139</v>
      </c>
      <c r="FH12" s="28"/>
      <c r="FI12" s="28"/>
      <c r="FJ12" s="28"/>
      <c r="FK12" s="28"/>
      <c r="FL12" s="28"/>
      <c r="FM12" s="28">
        <f t="shared" si="13"/>
        <v>348</v>
      </c>
      <c r="FN12" s="27" t="s">
        <v>54</v>
      </c>
      <c r="FO12" s="28">
        <v>70</v>
      </c>
      <c r="FP12" s="28"/>
      <c r="FQ12" s="28"/>
      <c r="FR12" s="28"/>
      <c r="FS12" s="28"/>
      <c r="FT12" s="28"/>
      <c r="FU12" s="28">
        <v>68</v>
      </c>
      <c r="FV12" s="28"/>
      <c r="FW12" s="28"/>
      <c r="FX12" s="28"/>
      <c r="FY12" s="28"/>
      <c r="FZ12" s="28"/>
      <c r="GA12" s="28">
        <v>75</v>
      </c>
      <c r="GB12" s="28"/>
      <c r="GC12" s="28"/>
      <c r="GD12" s="28"/>
      <c r="GE12" s="28"/>
      <c r="GF12" s="28"/>
      <c r="GG12" s="28">
        <f t="shared" si="14"/>
        <v>213</v>
      </c>
      <c r="GH12" s="27" t="s">
        <v>54</v>
      </c>
      <c r="GI12" s="28">
        <v>136</v>
      </c>
      <c r="GJ12" s="28"/>
      <c r="GK12" s="28"/>
      <c r="GL12" s="28"/>
      <c r="GM12" s="28"/>
      <c r="GN12" s="28"/>
      <c r="GO12" s="28">
        <v>121</v>
      </c>
      <c r="GP12" s="28"/>
      <c r="GQ12" s="28"/>
      <c r="GR12" s="28"/>
      <c r="GS12" s="28"/>
      <c r="GT12" s="28"/>
      <c r="GU12" s="28">
        <v>137</v>
      </c>
      <c r="GV12" s="28"/>
      <c r="GW12" s="28"/>
      <c r="GX12" s="28"/>
      <c r="GY12" s="28"/>
      <c r="GZ12" s="28"/>
      <c r="HA12" s="28">
        <f t="shared" si="15"/>
        <v>394</v>
      </c>
    </row>
    <row r="13" spans="1:209" ht="14.65" customHeight="1">
      <c r="A13" s="25" t="s">
        <v>55</v>
      </c>
      <c r="B13" s="26">
        <v>22</v>
      </c>
      <c r="C13" s="26">
        <v>24</v>
      </c>
      <c r="D13" s="26">
        <f t="shared" si="0"/>
        <v>46</v>
      </c>
      <c r="F13" s="26">
        <v>17</v>
      </c>
      <c r="G13" s="26">
        <v>25</v>
      </c>
      <c r="H13" s="26">
        <f t="shared" si="1"/>
        <v>42</v>
      </c>
      <c r="J13" s="26">
        <v>20</v>
      </c>
      <c r="K13" s="26">
        <v>21</v>
      </c>
      <c r="L13" s="26">
        <f t="shared" si="2"/>
        <v>41</v>
      </c>
      <c r="N13" s="26">
        <v>20</v>
      </c>
      <c r="O13" s="26">
        <v>20</v>
      </c>
      <c r="P13" s="26">
        <f t="shared" si="3"/>
        <v>40</v>
      </c>
      <c r="Q13" s="25" t="s">
        <v>55</v>
      </c>
      <c r="R13" s="26">
        <v>23</v>
      </c>
      <c r="S13" s="26">
        <v>24</v>
      </c>
      <c r="T13" s="26">
        <f t="shared" si="4"/>
        <v>47</v>
      </c>
      <c r="V13" s="26">
        <v>24</v>
      </c>
      <c r="W13" s="26"/>
      <c r="X13" s="26">
        <f t="shared" si="5"/>
        <v>24</v>
      </c>
      <c r="Z13" s="26">
        <v>4</v>
      </c>
      <c r="AA13" s="26">
        <f t="shared" si="6"/>
        <v>4</v>
      </c>
      <c r="AB13" s="31"/>
      <c r="AC13" s="31"/>
      <c r="AD13" s="25" t="s">
        <v>55</v>
      </c>
      <c r="AE13" s="26">
        <v>22</v>
      </c>
      <c r="AF13" s="26">
        <v>22</v>
      </c>
      <c r="AG13" s="26">
        <v>21</v>
      </c>
      <c r="AH13" s="26">
        <v>19</v>
      </c>
      <c r="AI13" s="26">
        <v>18</v>
      </c>
      <c r="AJ13" s="26"/>
      <c r="AK13" s="26">
        <v>22</v>
      </c>
      <c r="AL13" s="26">
        <v>21</v>
      </c>
      <c r="AM13" s="26"/>
      <c r="AN13" s="26">
        <v>24</v>
      </c>
      <c r="AO13" s="26">
        <v>26</v>
      </c>
      <c r="AP13" s="26"/>
      <c r="AQ13" s="26">
        <v>15</v>
      </c>
      <c r="AR13" s="26">
        <v>16</v>
      </c>
      <c r="AS13" s="26"/>
      <c r="AT13" s="26">
        <v>26</v>
      </c>
      <c r="AU13" s="26">
        <v>25</v>
      </c>
      <c r="AV13" s="26"/>
      <c r="AW13" s="26">
        <f t="shared" si="7"/>
        <v>277</v>
      </c>
      <c r="AX13" s="25" t="s">
        <v>55</v>
      </c>
      <c r="AY13" s="26">
        <v>25</v>
      </c>
      <c r="AZ13" s="26">
        <v>25</v>
      </c>
      <c r="BA13" s="26"/>
      <c r="BB13" s="26">
        <v>24</v>
      </c>
      <c r="BC13" s="26">
        <v>24</v>
      </c>
      <c r="BD13" s="26"/>
      <c r="BE13" s="26">
        <v>24</v>
      </c>
      <c r="BF13" s="26">
        <v>22</v>
      </c>
      <c r="BG13" s="26"/>
      <c r="BH13" s="26">
        <v>22</v>
      </c>
      <c r="BI13" s="26">
        <v>22</v>
      </c>
      <c r="BJ13" s="26">
        <v>23</v>
      </c>
      <c r="BK13" s="26">
        <v>24</v>
      </c>
      <c r="BL13" s="26">
        <v>26</v>
      </c>
      <c r="BM13" s="26"/>
      <c r="BN13" s="26">
        <v>24</v>
      </c>
      <c r="BO13" s="26">
        <v>24</v>
      </c>
      <c r="BP13" s="26"/>
      <c r="BQ13" s="26">
        <f t="shared" si="8"/>
        <v>309</v>
      </c>
      <c r="BR13" s="25" t="s">
        <v>55</v>
      </c>
      <c r="BS13" s="26">
        <v>22</v>
      </c>
      <c r="BT13" s="26">
        <v>25</v>
      </c>
      <c r="BU13" s="26">
        <v>23</v>
      </c>
      <c r="BV13" s="26">
        <v>21</v>
      </c>
      <c r="BW13" s="26">
        <v>24</v>
      </c>
      <c r="BX13" s="26"/>
      <c r="BY13" s="26">
        <v>25</v>
      </c>
      <c r="BZ13" s="26">
        <v>25</v>
      </c>
      <c r="CA13" s="26"/>
      <c r="CB13" s="26">
        <v>23</v>
      </c>
      <c r="CC13" s="26">
        <v>22</v>
      </c>
      <c r="CD13" s="26">
        <v>25</v>
      </c>
      <c r="CE13" s="26">
        <v>22</v>
      </c>
      <c r="CF13" s="26">
        <v>26</v>
      </c>
      <c r="CG13" s="26"/>
      <c r="CH13" s="26">
        <v>24</v>
      </c>
      <c r="CI13" s="26">
        <v>21</v>
      </c>
      <c r="CJ13" s="26"/>
      <c r="CK13" s="26">
        <f t="shared" si="9"/>
        <v>328</v>
      </c>
      <c r="CL13" s="25" t="s">
        <v>55</v>
      </c>
      <c r="CM13" s="26">
        <v>26</v>
      </c>
      <c r="CN13" s="26">
        <v>26</v>
      </c>
      <c r="CO13" s="26"/>
      <c r="CP13" s="26">
        <v>26</v>
      </c>
      <c r="CQ13" s="26">
        <v>26</v>
      </c>
      <c r="CR13" s="26"/>
      <c r="CS13" s="26">
        <v>23</v>
      </c>
      <c r="CT13" s="26">
        <v>22</v>
      </c>
      <c r="CU13" s="26"/>
      <c r="CV13" s="26">
        <v>23</v>
      </c>
      <c r="CW13" s="26">
        <v>22</v>
      </c>
      <c r="CX13" s="26"/>
      <c r="CY13" s="26">
        <v>24</v>
      </c>
      <c r="CZ13" s="26">
        <v>22</v>
      </c>
      <c r="DA13" s="26"/>
      <c r="DB13" s="26">
        <v>25</v>
      </c>
      <c r="DC13" s="26">
        <v>25</v>
      </c>
      <c r="DD13" s="26"/>
      <c r="DE13" s="26">
        <f t="shared" si="10"/>
        <v>290</v>
      </c>
      <c r="DF13" s="25" t="s">
        <v>55</v>
      </c>
      <c r="DG13" s="26">
        <v>5</v>
      </c>
      <c r="DH13" s="26">
        <v>5</v>
      </c>
      <c r="DI13" s="26">
        <v>6</v>
      </c>
      <c r="DJ13" s="26">
        <f t="shared" si="11"/>
        <v>16</v>
      </c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5" t="s">
        <v>55</v>
      </c>
      <c r="EA13" s="26">
        <v>27</v>
      </c>
      <c r="EB13" s="26">
        <v>28</v>
      </c>
      <c r="EC13" s="26">
        <v>29</v>
      </c>
      <c r="ED13" s="26"/>
      <c r="EE13" s="26"/>
      <c r="EF13" s="26"/>
      <c r="EG13" s="26">
        <v>22</v>
      </c>
      <c r="EH13" s="26">
        <v>22</v>
      </c>
      <c r="EI13" s="26">
        <v>22</v>
      </c>
      <c r="EJ13" s="26">
        <v>22</v>
      </c>
      <c r="EK13" s="26"/>
      <c r="EL13" s="26"/>
      <c r="EM13" s="26">
        <v>24</v>
      </c>
      <c r="EN13" s="26">
        <v>23</v>
      </c>
      <c r="EO13" s="26">
        <v>28</v>
      </c>
      <c r="EP13" s="26"/>
      <c r="EQ13" s="26"/>
      <c r="ER13" s="26"/>
      <c r="ES13" s="26">
        <f t="shared" si="12"/>
        <v>247</v>
      </c>
      <c r="ET13" s="25" t="s">
        <v>55</v>
      </c>
      <c r="EU13" s="26">
        <v>22</v>
      </c>
      <c r="EV13" s="26">
        <v>27</v>
      </c>
      <c r="EW13" s="26">
        <v>26</v>
      </c>
      <c r="EX13" s="26">
        <v>26</v>
      </c>
      <c r="EY13" s="26"/>
      <c r="EZ13" s="26"/>
      <c r="FA13" s="26">
        <v>27</v>
      </c>
      <c r="FB13" s="26">
        <v>26</v>
      </c>
      <c r="FC13" s="26">
        <v>26</v>
      </c>
      <c r="FD13" s="26">
        <v>26</v>
      </c>
      <c r="FE13" s="26"/>
      <c r="FF13" s="26"/>
      <c r="FG13" s="26">
        <v>26</v>
      </c>
      <c r="FH13" s="26">
        <v>26</v>
      </c>
      <c r="FI13" s="26">
        <v>26</v>
      </c>
      <c r="FJ13" s="26">
        <v>25</v>
      </c>
      <c r="FK13" s="26"/>
      <c r="FL13" s="26"/>
      <c r="FM13" s="26">
        <f t="shared" si="13"/>
        <v>309</v>
      </c>
      <c r="FN13" s="25" t="s">
        <v>55</v>
      </c>
      <c r="FO13" s="26">
        <v>23</v>
      </c>
      <c r="FP13" s="26">
        <v>23</v>
      </c>
      <c r="FQ13" s="26">
        <v>24</v>
      </c>
      <c r="FR13" s="26"/>
      <c r="FS13" s="26"/>
      <c r="FT13" s="26"/>
      <c r="FU13" s="26">
        <v>23</v>
      </c>
      <c r="FV13" s="26">
        <v>23</v>
      </c>
      <c r="FW13" s="26">
        <v>17</v>
      </c>
      <c r="FX13" s="26"/>
      <c r="FY13" s="26"/>
      <c r="FZ13" s="26"/>
      <c r="GA13" s="26">
        <v>22</v>
      </c>
      <c r="GB13" s="26">
        <v>23</v>
      </c>
      <c r="GC13" s="26">
        <v>23</v>
      </c>
      <c r="GD13" s="26"/>
      <c r="GE13" s="26"/>
      <c r="GF13" s="26"/>
      <c r="GG13" s="26">
        <f t="shared" si="14"/>
        <v>201</v>
      </c>
      <c r="GH13" s="25" t="s">
        <v>55</v>
      </c>
      <c r="GI13" s="26">
        <v>26</v>
      </c>
      <c r="GJ13" s="26">
        <v>26</v>
      </c>
      <c r="GK13" s="26">
        <v>25</v>
      </c>
      <c r="GL13" s="26">
        <v>24</v>
      </c>
      <c r="GM13" s="26">
        <v>27</v>
      </c>
      <c r="GN13" s="26"/>
      <c r="GO13" s="26">
        <v>27</v>
      </c>
      <c r="GP13" s="26">
        <v>26</v>
      </c>
      <c r="GQ13" s="26">
        <v>26</v>
      </c>
      <c r="GR13" s="26">
        <v>28</v>
      </c>
      <c r="GS13" s="26">
        <v>27</v>
      </c>
      <c r="GT13" s="26"/>
      <c r="GU13" s="26">
        <v>22</v>
      </c>
      <c r="GV13" s="26">
        <v>23</v>
      </c>
      <c r="GW13" s="26">
        <v>22</v>
      </c>
      <c r="GX13" s="26">
        <v>21</v>
      </c>
      <c r="GY13" s="26">
        <v>23</v>
      </c>
      <c r="GZ13" s="26"/>
      <c r="HA13" s="26">
        <f t="shared" si="15"/>
        <v>373</v>
      </c>
    </row>
    <row r="14" spans="1:209" ht="14.65" customHeight="1">
      <c r="A14" s="27" t="s">
        <v>56</v>
      </c>
      <c r="B14" s="28">
        <v>22</v>
      </c>
      <c r="C14" s="28">
        <v>22</v>
      </c>
      <c r="D14" s="28">
        <f t="shared" si="0"/>
        <v>44</v>
      </c>
      <c r="E14" s="34"/>
      <c r="F14" s="28">
        <v>22</v>
      </c>
      <c r="G14" s="28">
        <v>22</v>
      </c>
      <c r="H14" s="28">
        <f t="shared" si="1"/>
        <v>44</v>
      </c>
      <c r="I14" s="34"/>
      <c r="J14" s="28">
        <v>17</v>
      </c>
      <c r="K14" s="28">
        <v>21</v>
      </c>
      <c r="L14" s="28">
        <f t="shared" si="2"/>
        <v>38</v>
      </c>
      <c r="M14" s="34"/>
      <c r="N14" s="28">
        <v>23</v>
      </c>
      <c r="O14" s="28">
        <v>23</v>
      </c>
      <c r="P14" s="28">
        <f t="shared" si="3"/>
        <v>46</v>
      </c>
      <c r="Q14" s="27" t="s">
        <v>56</v>
      </c>
      <c r="R14" s="28">
        <v>22</v>
      </c>
      <c r="S14" s="28">
        <v>22</v>
      </c>
      <c r="T14" s="28">
        <f t="shared" si="4"/>
        <v>44</v>
      </c>
      <c r="U14" s="34"/>
      <c r="V14" s="28">
        <v>23</v>
      </c>
      <c r="W14" s="28"/>
      <c r="X14" s="28">
        <f t="shared" si="5"/>
        <v>23</v>
      </c>
      <c r="Y14" s="34"/>
      <c r="Z14" s="28">
        <v>7</v>
      </c>
      <c r="AA14" s="28">
        <f t="shared" si="6"/>
        <v>7</v>
      </c>
      <c r="AB14" s="31"/>
      <c r="AC14" s="31"/>
      <c r="AD14" s="27" t="s">
        <v>56</v>
      </c>
      <c r="AE14" s="28">
        <v>26</v>
      </c>
      <c r="AF14" s="28">
        <v>25</v>
      </c>
      <c r="AG14" s="28"/>
      <c r="AH14" s="28">
        <v>22</v>
      </c>
      <c r="AI14" s="28">
        <v>21</v>
      </c>
      <c r="AJ14" s="28">
        <v>22</v>
      </c>
      <c r="AK14" s="28">
        <v>19</v>
      </c>
      <c r="AL14" s="28">
        <v>18</v>
      </c>
      <c r="AM14" s="28"/>
      <c r="AN14" s="28">
        <v>22</v>
      </c>
      <c r="AO14" s="28">
        <v>22</v>
      </c>
      <c r="AP14" s="28"/>
      <c r="AQ14" s="28">
        <v>26</v>
      </c>
      <c r="AR14" s="28">
        <v>26</v>
      </c>
      <c r="AS14" s="28"/>
      <c r="AT14" s="28">
        <v>16</v>
      </c>
      <c r="AU14" s="28">
        <v>16</v>
      </c>
      <c r="AV14" s="28"/>
      <c r="AW14" s="28">
        <f t="shared" si="7"/>
        <v>281</v>
      </c>
      <c r="AX14" s="27" t="s">
        <v>56</v>
      </c>
      <c r="AY14" s="28">
        <v>23</v>
      </c>
      <c r="AZ14" s="28">
        <v>22</v>
      </c>
      <c r="BA14" s="28"/>
      <c r="BB14" s="28">
        <v>24</v>
      </c>
      <c r="BC14" s="28">
        <v>24</v>
      </c>
      <c r="BD14" s="28"/>
      <c r="BE14" s="28">
        <v>25</v>
      </c>
      <c r="BF14" s="28">
        <v>24</v>
      </c>
      <c r="BG14" s="28"/>
      <c r="BH14" s="28">
        <v>23</v>
      </c>
      <c r="BI14" s="28">
        <v>22</v>
      </c>
      <c r="BJ14" s="28"/>
      <c r="BK14" s="28">
        <v>23</v>
      </c>
      <c r="BL14" s="28">
        <v>22</v>
      </c>
      <c r="BM14" s="28">
        <v>24</v>
      </c>
      <c r="BN14" s="28">
        <v>25</v>
      </c>
      <c r="BO14" s="28">
        <v>25</v>
      </c>
      <c r="BP14" s="28"/>
      <c r="BQ14" s="28">
        <f t="shared" si="8"/>
        <v>306</v>
      </c>
      <c r="BR14" s="27" t="s">
        <v>56</v>
      </c>
      <c r="BS14" s="28">
        <v>25</v>
      </c>
      <c r="BT14" s="28">
        <v>25</v>
      </c>
      <c r="BU14" s="28"/>
      <c r="BV14" s="28">
        <v>24</v>
      </c>
      <c r="BW14" s="28">
        <v>24</v>
      </c>
      <c r="BX14" s="28">
        <v>24</v>
      </c>
      <c r="BY14" s="28">
        <v>24</v>
      </c>
      <c r="BZ14" s="28">
        <v>24</v>
      </c>
      <c r="CA14" s="28"/>
      <c r="CB14" s="28">
        <v>25</v>
      </c>
      <c r="CC14" s="28">
        <v>25</v>
      </c>
      <c r="CD14" s="28"/>
      <c r="CE14" s="28">
        <v>23</v>
      </c>
      <c r="CF14" s="28">
        <v>23</v>
      </c>
      <c r="CG14" s="28">
        <v>24</v>
      </c>
      <c r="CH14" s="28">
        <v>23</v>
      </c>
      <c r="CI14" s="28">
        <v>25</v>
      </c>
      <c r="CJ14" s="28"/>
      <c r="CK14" s="28">
        <f t="shared" si="9"/>
        <v>338</v>
      </c>
      <c r="CL14" s="27" t="s">
        <v>56</v>
      </c>
      <c r="CM14" s="28">
        <v>24</v>
      </c>
      <c r="CN14" s="28">
        <v>23</v>
      </c>
      <c r="CO14" s="28"/>
      <c r="CP14" s="28">
        <v>26</v>
      </c>
      <c r="CQ14" s="28">
        <v>25</v>
      </c>
      <c r="CR14" s="28"/>
      <c r="CS14" s="28">
        <v>26</v>
      </c>
      <c r="CT14" s="28">
        <v>26</v>
      </c>
      <c r="CU14" s="28"/>
      <c r="CV14" s="28">
        <v>23</v>
      </c>
      <c r="CW14" s="28">
        <v>23</v>
      </c>
      <c r="CX14" s="28"/>
      <c r="CY14" s="28">
        <v>23</v>
      </c>
      <c r="CZ14" s="28">
        <v>23</v>
      </c>
      <c r="DA14" s="28"/>
      <c r="DB14" s="28">
        <v>23</v>
      </c>
      <c r="DC14" s="28">
        <v>22</v>
      </c>
      <c r="DD14" s="28"/>
      <c r="DE14" s="28">
        <f t="shared" si="10"/>
        <v>287</v>
      </c>
      <c r="DF14" s="27" t="s">
        <v>56</v>
      </c>
      <c r="DG14" s="28">
        <v>5</v>
      </c>
      <c r="DH14" s="28">
        <v>5</v>
      </c>
      <c r="DI14" s="28">
        <v>5</v>
      </c>
      <c r="DJ14" s="28">
        <f t="shared" si="11"/>
        <v>15</v>
      </c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7" t="s">
        <v>56</v>
      </c>
      <c r="EA14" s="28">
        <v>24</v>
      </c>
      <c r="EB14" s="28">
        <v>23</v>
      </c>
      <c r="EC14" s="28">
        <v>24</v>
      </c>
      <c r="ED14" s="28">
        <v>27</v>
      </c>
      <c r="EE14" s="28"/>
      <c r="EF14" s="28"/>
      <c r="EG14" s="28">
        <v>26</v>
      </c>
      <c r="EH14" s="28">
        <v>26</v>
      </c>
      <c r="EI14" s="28">
        <v>25</v>
      </c>
      <c r="EJ14" s="28"/>
      <c r="EK14" s="28"/>
      <c r="EL14" s="28"/>
      <c r="EM14" s="28">
        <v>27</v>
      </c>
      <c r="EN14" s="28">
        <v>27</v>
      </c>
      <c r="EO14" s="28">
        <v>27</v>
      </c>
      <c r="EP14" s="28"/>
      <c r="EQ14" s="28"/>
      <c r="ER14" s="28"/>
      <c r="ES14" s="28">
        <f t="shared" si="12"/>
        <v>256</v>
      </c>
      <c r="ET14" s="27" t="s">
        <v>56</v>
      </c>
      <c r="EU14" s="28">
        <v>26</v>
      </c>
      <c r="EV14" s="28">
        <v>27</v>
      </c>
      <c r="EW14" s="28">
        <v>27</v>
      </c>
      <c r="EX14" s="28"/>
      <c r="EY14" s="28"/>
      <c r="EZ14" s="28"/>
      <c r="FA14" s="28">
        <v>25</v>
      </c>
      <c r="FB14" s="28">
        <v>25</v>
      </c>
      <c r="FC14" s="28">
        <v>25</v>
      </c>
      <c r="FD14" s="28">
        <v>24</v>
      </c>
      <c r="FE14" s="28"/>
      <c r="FF14" s="28"/>
      <c r="FG14" s="28">
        <v>23</v>
      </c>
      <c r="FH14" s="28">
        <v>25</v>
      </c>
      <c r="FI14" s="28">
        <v>28</v>
      </c>
      <c r="FJ14" s="28">
        <v>28</v>
      </c>
      <c r="FK14" s="28"/>
      <c r="FL14" s="28"/>
      <c r="FM14" s="28">
        <f t="shared" si="13"/>
        <v>283</v>
      </c>
      <c r="FN14" s="27" t="s">
        <v>56</v>
      </c>
      <c r="FO14" s="28">
        <v>19</v>
      </c>
      <c r="FP14" s="28">
        <v>21</v>
      </c>
      <c r="FQ14" s="28">
        <v>22</v>
      </c>
      <c r="FR14" s="28"/>
      <c r="FS14" s="28"/>
      <c r="FT14" s="28"/>
      <c r="FU14" s="28">
        <v>23</v>
      </c>
      <c r="FV14" s="28">
        <v>23</v>
      </c>
      <c r="FW14" s="28">
        <v>25</v>
      </c>
      <c r="FX14" s="28"/>
      <c r="FY14" s="28"/>
      <c r="FZ14" s="28"/>
      <c r="GA14" s="28">
        <v>20</v>
      </c>
      <c r="GB14" s="28">
        <v>21</v>
      </c>
      <c r="GC14" s="28">
        <v>17</v>
      </c>
      <c r="GD14" s="28"/>
      <c r="GE14" s="28"/>
      <c r="GF14" s="28"/>
      <c r="GG14" s="28">
        <f t="shared" si="14"/>
        <v>191</v>
      </c>
      <c r="GH14" s="27" t="s">
        <v>56</v>
      </c>
      <c r="GI14" s="28">
        <v>23</v>
      </c>
      <c r="GJ14" s="28">
        <v>25</v>
      </c>
      <c r="GK14" s="28">
        <v>24</v>
      </c>
      <c r="GL14" s="28">
        <v>23</v>
      </c>
      <c r="GM14" s="28"/>
      <c r="GN14" s="28"/>
      <c r="GO14" s="28">
        <v>25</v>
      </c>
      <c r="GP14" s="28">
        <v>25</v>
      </c>
      <c r="GQ14" s="28">
        <v>24</v>
      </c>
      <c r="GR14" s="28">
        <v>25</v>
      </c>
      <c r="GS14" s="28">
        <v>24</v>
      </c>
      <c r="GT14" s="28"/>
      <c r="GU14" s="28">
        <v>26</v>
      </c>
      <c r="GV14" s="28">
        <v>27</v>
      </c>
      <c r="GW14" s="28">
        <v>25</v>
      </c>
      <c r="GX14" s="28">
        <v>27</v>
      </c>
      <c r="GY14" s="28">
        <v>27</v>
      </c>
      <c r="GZ14" s="28"/>
      <c r="HA14" s="28">
        <f t="shared" si="15"/>
        <v>350</v>
      </c>
    </row>
    <row r="15" spans="1:209" ht="14.65" customHeight="1">
      <c r="A15" s="25" t="s">
        <v>57</v>
      </c>
      <c r="B15" s="26">
        <v>21</v>
      </c>
      <c r="C15" s="26">
        <v>22</v>
      </c>
      <c r="D15" s="26">
        <f t="shared" si="0"/>
        <v>43</v>
      </c>
      <c r="F15" s="26">
        <v>22</v>
      </c>
      <c r="G15" s="26">
        <v>24</v>
      </c>
      <c r="H15" s="26">
        <f t="shared" si="1"/>
        <v>46</v>
      </c>
      <c r="J15" s="26">
        <v>20</v>
      </c>
      <c r="K15" s="26">
        <v>20</v>
      </c>
      <c r="L15" s="26">
        <f t="shared" si="2"/>
        <v>40</v>
      </c>
      <c r="N15" s="26">
        <v>17</v>
      </c>
      <c r="O15" s="26">
        <v>20</v>
      </c>
      <c r="P15" s="26">
        <f t="shared" si="3"/>
        <v>37</v>
      </c>
      <c r="Q15" s="25" t="s">
        <v>57</v>
      </c>
      <c r="R15" s="26">
        <v>22</v>
      </c>
      <c r="S15" s="26">
        <v>24</v>
      </c>
      <c r="T15" s="26">
        <f t="shared" si="4"/>
        <v>46</v>
      </c>
      <c r="V15" s="26">
        <v>20</v>
      </c>
      <c r="W15" s="26"/>
      <c r="X15" s="26">
        <f t="shared" si="5"/>
        <v>20</v>
      </c>
      <c r="Z15" s="26">
        <v>5</v>
      </c>
      <c r="AA15" s="26">
        <f t="shared" si="6"/>
        <v>5</v>
      </c>
      <c r="AB15" s="31"/>
      <c r="AC15" s="31"/>
      <c r="AD15" s="25" t="s">
        <v>57</v>
      </c>
      <c r="AE15" s="26">
        <v>23</v>
      </c>
      <c r="AF15" s="26">
        <v>22</v>
      </c>
      <c r="AG15" s="26">
        <v>21</v>
      </c>
      <c r="AH15" s="26">
        <v>26</v>
      </c>
      <c r="AI15" s="26">
        <v>25</v>
      </c>
      <c r="AJ15" s="26"/>
      <c r="AK15" s="26">
        <v>24</v>
      </c>
      <c r="AL15" s="26">
        <v>23</v>
      </c>
      <c r="AM15" s="26">
        <v>23</v>
      </c>
      <c r="AN15" s="26">
        <v>21</v>
      </c>
      <c r="AO15" s="26">
        <v>17</v>
      </c>
      <c r="AP15" s="26"/>
      <c r="AQ15" s="26">
        <v>26</v>
      </c>
      <c r="AR15" s="26">
        <v>22</v>
      </c>
      <c r="AS15" s="26"/>
      <c r="AT15" s="26">
        <v>26</v>
      </c>
      <c r="AU15" s="26">
        <v>26</v>
      </c>
      <c r="AV15" s="26"/>
      <c r="AW15" s="26">
        <f t="shared" si="7"/>
        <v>325</v>
      </c>
      <c r="AX15" s="25" t="s">
        <v>57</v>
      </c>
      <c r="AY15" s="26">
        <v>25</v>
      </c>
      <c r="AZ15" s="26">
        <v>25</v>
      </c>
      <c r="BA15" s="26"/>
      <c r="BB15" s="26">
        <v>24</v>
      </c>
      <c r="BC15" s="26">
        <v>24</v>
      </c>
      <c r="BD15" s="26"/>
      <c r="BE15" s="26">
        <v>25</v>
      </c>
      <c r="BF15" s="26">
        <v>25</v>
      </c>
      <c r="BG15" s="26"/>
      <c r="BH15" s="26">
        <v>25</v>
      </c>
      <c r="BI15" s="26">
        <v>24</v>
      </c>
      <c r="BJ15" s="26"/>
      <c r="BK15" s="26">
        <v>24</v>
      </c>
      <c r="BL15" s="26">
        <v>25</v>
      </c>
      <c r="BM15" s="26"/>
      <c r="BN15" s="26">
        <v>24</v>
      </c>
      <c r="BO15" s="26">
        <v>24</v>
      </c>
      <c r="BP15" s="26">
        <v>24</v>
      </c>
      <c r="BQ15" s="26">
        <f t="shared" si="8"/>
        <v>318</v>
      </c>
      <c r="BR15" s="25" t="s">
        <v>57</v>
      </c>
      <c r="BS15" s="26">
        <v>25</v>
      </c>
      <c r="BT15" s="26">
        <v>26</v>
      </c>
      <c r="BU15" s="26"/>
      <c r="BV15" s="26">
        <v>25</v>
      </c>
      <c r="BW15" s="26">
        <v>26</v>
      </c>
      <c r="BX15" s="26"/>
      <c r="BY15" s="26">
        <v>23</v>
      </c>
      <c r="BZ15" s="26">
        <v>23</v>
      </c>
      <c r="CA15" s="26">
        <v>24</v>
      </c>
      <c r="CB15" s="26">
        <v>25</v>
      </c>
      <c r="CC15" s="26">
        <v>24</v>
      </c>
      <c r="CD15" s="26"/>
      <c r="CE15" s="26">
        <v>24</v>
      </c>
      <c r="CF15" s="26">
        <v>25</v>
      </c>
      <c r="CG15" s="26"/>
      <c r="CH15" s="26">
        <v>24</v>
      </c>
      <c r="CI15" s="26">
        <v>23</v>
      </c>
      <c r="CJ15" s="26">
        <v>24</v>
      </c>
      <c r="CK15" s="26">
        <f t="shared" si="9"/>
        <v>341</v>
      </c>
      <c r="CL15" s="25" t="s">
        <v>57</v>
      </c>
      <c r="CM15" s="26">
        <v>25</v>
      </c>
      <c r="CN15" s="26">
        <v>25</v>
      </c>
      <c r="CO15" s="26"/>
      <c r="CP15" s="26">
        <v>24</v>
      </c>
      <c r="CQ15" s="26">
        <v>24</v>
      </c>
      <c r="CR15" s="26"/>
      <c r="CS15" s="26">
        <v>26</v>
      </c>
      <c r="CT15" s="26">
        <v>26</v>
      </c>
      <c r="CU15" s="26"/>
      <c r="CV15" s="26">
        <v>25</v>
      </c>
      <c r="CW15" s="26">
        <v>25</v>
      </c>
      <c r="CX15" s="26"/>
      <c r="CY15" s="26">
        <v>23</v>
      </c>
      <c r="CZ15" s="26">
        <v>22</v>
      </c>
      <c r="DA15" s="26"/>
      <c r="DB15" s="26">
        <v>23</v>
      </c>
      <c r="DC15" s="26">
        <v>22</v>
      </c>
      <c r="DD15" s="26"/>
      <c r="DE15" s="26">
        <f t="shared" si="10"/>
        <v>290</v>
      </c>
      <c r="DF15" s="25" t="s">
        <v>57</v>
      </c>
      <c r="DG15" s="26">
        <v>5</v>
      </c>
      <c r="DH15" s="26">
        <v>5</v>
      </c>
      <c r="DI15" s="26">
        <v>5</v>
      </c>
      <c r="DJ15" s="26">
        <f t="shared" si="11"/>
        <v>15</v>
      </c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5" t="s">
        <v>57</v>
      </c>
      <c r="EA15" s="26">
        <v>22</v>
      </c>
      <c r="EB15" s="26">
        <v>22</v>
      </c>
      <c r="EC15" s="26">
        <v>22</v>
      </c>
      <c r="ED15" s="26">
        <v>22</v>
      </c>
      <c r="EE15" s="26"/>
      <c r="EF15" s="26"/>
      <c r="EG15" s="26">
        <v>25</v>
      </c>
      <c r="EH15" s="26">
        <v>21</v>
      </c>
      <c r="EI15" s="26">
        <v>22</v>
      </c>
      <c r="EJ15" s="26">
        <v>23</v>
      </c>
      <c r="EK15" s="26"/>
      <c r="EL15" s="26"/>
      <c r="EM15" s="26">
        <v>22</v>
      </c>
      <c r="EN15" s="26">
        <v>19</v>
      </c>
      <c r="EO15" s="26">
        <v>22</v>
      </c>
      <c r="EP15" s="26">
        <v>18</v>
      </c>
      <c r="EQ15" s="26"/>
      <c r="ER15" s="26"/>
      <c r="ES15" s="26">
        <f t="shared" si="12"/>
        <v>260</v>
      </c>
      <c r="ET15" s="25" t="s">
        <v>57</v>
      </c>
      <c r="EU15" s="26">
        <v>22</v>
      </c>
      <c r="EV15" s="26">
        <v>21</v>
      </c>
      <c r="EW15" s="26">
        <v>22</v>
      </c>
      <c r="EX15" s="26">
        <v>21</v>
      </c>
      <c r="EY15" s="26"/>
      <c r="EZ15" s="26"/>
      <c r="FA15" s="26">
        <v>21</v>
      </c>
      <c r="FB15" s="26">
        <v>22</v>
      </c>
      <c r="FC15" s="26">
        <v>21</v>
      </c>
      <c r="FD15" s="26">
        <v>22</v>
      </c>
      <c r="FE15" s="26"/>
      <c r="FF15" s="26"/>
      <c r="FG15" s="26">
        <v>26</v>
      </c>
      <c r="FH15" s="26">
        <v>24</v>
      </c>
      <c r="FI15" s="26">
        <v>25</v>
      </c>
      <c r="FJ15" s="26">
        <v>23</v>
      </c>
      <c r="FK15" s="26"/>
      <c r="FL15" s="26"/>
      <c r="FM15" s="26">
        <f t="shared" si="13"/>
        <v>270</v>
      </c>
      <c r="FN15" s="25" t="s">
        <v>57</v>
      </c>
      <c r="FO15" s="26">
        <v>23</v>
      </c>
      <c r="FP15" s="26">
        <v>25</v>
      </c>
      <c r="FQ15" s="26">
        <v>25</v>
      </c>
      <c r="FR15" s="26"/>
      <c r="FS15" s="26"/>
      <c r="FT15" s="26"/>
      <c r="FU15" s="26">
        <v>18</v>
      </c>
      <c r="FV15" s="26">
        <v>20</v>
      </c>
      <c r="FW15" s="26">
        <v>20</v>
      </c>
      <c r="FX15" s="26"/>
      <c r="FY15" s="26"/>
      <c r="FZ15" s="26"/>
      <c r="GA15" s="26">
        <v>23</v>
      </c>
      <c r="GB15" s="26">
        <v>23</v>
      </c>
      <c r="GC15" s="26">
        <v>26</v>
      </c>
      <c r="GD15" s="26"/>
      <c r="GE15" s="26"/>
      <c r="GF15" s="26"/>
      <c r="GG15" s="26">
        <f t="shared" si="14"/>
        <v>203</v>
      </c>
      <c r="GH15" s="25" t="s">
        <v>57</v>
      </c>
      <c r="GI15" s="26">
        <v>26</v>
      </c>
      <c r="GJ15" s="26">
        <v>22</v>
      </c>
      <c r="GK15" s="26">
        <v>26</v>
      </c>
      <c r="GL15" s="26">
        <v>26</v>
      </c>
      <c r="GM15" s="26"/>
      <c r="GN15" s="26"/>
      <c r="GO15" s="26">
        <v>23</v>
      </c>
      <c r="GP15" s="26">
        <v>24</v>
      </c>
      <c r="GQ15" s="26">
        <v>24</v>
      </c>
      <c r="GR15" s="26">
        <v>24</v>
      </c>
      <c r="GS15" s="26"/>
      <c r="GT15" s="26"/>
      <c r="GU15" s="26">
        <v>25</v>
      </c>
      <c r="GV15" s="26">
        <v>24</v>
      </c>
      <c r="GW15" s="26">
        <v>25</v>
      </c>
      <c r="GX15" s="26">
        <v>25</v>
      </c>
      <c r="GY15" s="26">
        <v>25</v>
      </c>
      <c r="GZ15" s="26"/>
      <c r="HA15" s="26">
        <f t="shared" si="15"/>
        <v>319</v>
      </c>
    </row>
    <row r="16" spans="1:209" ht="14.65" customHeight="1">
      <c r="A16" s="27" t="s">
        <v>58</v>
      </c>
      <c r="B16" s="28"/>
      <c r="C16" s="28"/>
      <c r="D16" s="28">
        <f t="shared" si="0"/>
        <v>0</v>
      </c>
      <c r="E16" s="34"/>
      <c r="F16" s="28"/>
      <c r="G16" s="28"/>
      <c r="H16" s="28">
        <f t="shared" si="1"/>
        <v>0</v>
      </c>
      <c r="I16" s="34"/>
      <c r="J16" s="28"/>
      <c r="K16" s="28"/>
      <c r="L16" s="28">
        <f t="shared" si="2"/>
        <v>0</v>
      </c>
      <c r="M16" s="34"/>
      <c r="N16" s="28"/>
      <c r="O16" s="28"/>
      <c r="P16" s="28">
        <f t="shared" si="3"/>
        <v>0</v>
      </c>
      <c r="Q16" s="27" t="s">
        <v>58</v>
      </c>
      <c r="R16" s="28"/>
      <c r="S16" s="28"/>
      <c r="T16" s="28">
        <f t="shared" si="4"/>
        <v>0</v>
      </c>
      <c r="U16" s="34"/>
      <c r="V16" s="28"/>
      <c r="W16" s="28"/>
      <c r="X16" s="28">
        <f t="shared" si="5"/>
        <v>0</v>
      </c>
      <c r="Y16" s="34"/>
      <c r="Z16" s="28"/>
      <c r="AA16" s="28">
        <f t="shared" si="6"/>
        <v>0</v>
      </c>
      <c r="AB16" s="31"/>
      <c r="AC16" s="31"/>
      <c r="AD16" s="27" t="s">
        <v>58</v>
      </c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>
        <f t="shared" si="7"/>
        <v>0</v>
      </c>
      <c r="AX16" s="27" t="s">
        <v>58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>
        <f t="shared" si="8"/>
        <v>0</v>
      </c>
      <c r="BR16" s="27" t="s">
        <v>58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>
        <f t="shared" si="9"/>
        <v>0</v>
      </c>
      <c r="CL16" s="27" t="s">
        <v>58</v>
      </c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>
        <f t="shared" si="10"/>
        <v>0</v>
      </c>
      <c r="DF16" s="27" t="s">
        <v>58</v>
      </c>
      <c r="DG16" s="28"/>
      <c r="DH16" s="28"/>
      <c r="DI16" s="28"/>
      <c r="DJ16" s="28">
        <f t="shared" si="11"/>
        <v>0</v>
      </c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7" t="s">
        <v>58</v>
      </c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>
        <f t="shared" si="12"/>
        <v>0</v>
      </c>
      <c r="ET16" s="27" t="s">
        <v>58</v>
      </c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>
        <f t="shared" si="13"/>
        <v>0</v>
      </c>
      <c r="FN16" s="27" t="s">
        <v>58</v>
      </c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>
        <f t="shared" si="14"/>
        <v>0</v>
      </c>
      <c r="GH16" s="27" t="s">
        <v>58</v>
      </c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>
        <f t="shared" si="15"/>
        <v>0</v>
      </c>
    </row>
    <row r="17" spans="1:209" ht="14.65" customHeight="1">
      <c r="A17" s="25" t="s">
        <v>59</v>
      </c>
      <c r="B17" s="26"/>
      <c r="C17" s="26"/>
      <c r="D17" s="26">
        <f t="shared" si="0"/>
        <v>0</v>
      </c>
      <c r="F17" s="26"/>
      <c r="G17" s="26"/>
      <c r="H17" s="26">
        <f t="shared" si="1"/>
        <v>0</v>
      </c>
      <c r="J17" s="26"/>
      <c r="K17" s="26"/>
      <c r="L17" s="26">
        <f t="shared" si="2"/>
        <v>0</v>
      </c>
      <c r="N17" s="26"/>
      <c r="O17" s="26"/>
      <c r="P17" s="26">
        <f t="shared" si="3"/>
        <v>0</v>
      </c>
      <c r="Q17" s="25" t="s">
        <v>59</v>
      </c>
      <c r="R17" s="26"/>
      <c r="S17" s="26"/>
      <c r="T17" s="26">
        <f t="shared" si="4"/>
        <v>0</v>
      </c>
      <c r="V17" s="26"/>
      <c r="W17" s="26"/>
      <c r="X17" s="26">
        <f t="shared" si="5"/>
        <v>0</v>
      </c>
      <c r="Z17" s="26"/>
      <c r="AA17" s="26">
        <f t="shared" si="6"/>
        <v>0</v>
      </c>
      <c r="AB17" s="31"/>
      <c r="AC17" s="31"/>
      <c r="AD17" s="25" t="s">
        <v>59</v>
      </c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>
        <f t="shared" si="7"/>
        <v>0</v>
      </c>
      <c r="AX17" s="25" t="s">
        <v>59</v>
      </c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>
        <f t="shared" si="8"/>
        <v>0</v>
      </c>
      <c r="BR17" s="25" t="s">
        <v>59</v>
      </c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>
        <f t="shared" si="9"/>
        <v>0</v>
      </c>
      <c r="CL17" s="25" t="s">
        <v>59</v>
      </c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>
        <f t="shared" si="10"/>
        <v>0</v>
      </c>
      <c r="DF17" s="25" t="s">
        <v>59</v>
      </c>
      <c r="DG17" s="26"/>
      <c r="DH17" s="26"/>
      <c r="DI17" s="26"/>
      <c r="DJ17" s="26">
        <f t="shared" si="11"/>
        <v>0</v>
      </c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5" t="s">
        <v>59</v>
      </c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>
        <f t="shared" si="12"/>
        <v>0</v>
      </c>
      <c r="ET17" s="25" t="s">
        <v>59</v>
      </c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>
        <f t="shared" si="13"/>
        <v>0</v>
      </c>
      <c r="FN17" s="25" t="s">
        <v>59</v>
      </c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>
        <f t="shared" si="14"/>
        <v>0</v>
      </c>
      <c r="GH17" s="25" t="s">
        <v>59</v>
      </c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>
        <f t="shared" si="15"/>
        <v>0</v>
      </c>
    </row>
    <row r="18" spans="1:209" ht="14.65" customHeight="1">
      <c r="A18" s="27" t="s">
        <v>60</v>
      </c>
      <c r="B18" s="28"/>
      <c r="C18" s="28"/>
      <c r="D18" s="28">
        <f t="shared" si="0"/>
        <v>0</v>
      </c>
      <c r="E18" s="34"/>
      <c r="F18" s="28"/>
      <c r="G18" s="28"/>
      <c r="H18" s="28">
        <f t="shared" si="1"/>
        <v>0</v>
      </c>
      <c r="I18" s="34"/>
      <c r="J18" s="28"/>
      <c r="K18" s="28"/>
      <c r="L18" s="28">
        <f t="shared" si="2"/>
        <v>0</v>
      </c>
      <c r="M18" s="34"/>
      <c r="N18" s="28"/>
      <c r="O18" s="28"/>
      <c r="P18" s="28">
        <f t="shared" si="3"/>
        <v>0</v>
      </c>
      <c r="Q18" s="27" t="s">
        <v>60</v>
      </c>
      <c r="R18" s="28"/>
      <c r="S18" s="28"/>
      <c r="T18" s="28">
        <f t="shared" si="4"/>
        <v>0</v>
      </c>
      <c r="U18" s="34"/>
      <c r="V18" s="28"/>
      <c r="W18" s="28"/>
      <c r="X18" s="28">
        <f t="shared" si="5"/>
        <v>0</v>
      </c>
      <c r="Y18" s="34"/>
      <c r="Z18" s="28"/>
      <c r="AA18" s="28">
        <f t="shared" si="6"/>
        <v>0</v>
      </c>
      <c r="AB18" s="31"/>
      <c r="AC18" s="31"/>
      <c r="AD18" s="27" t="s">
        <v>60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>
        <f t="shared" si="7"/>
        <v>0</v>
      </c>
      <c r="AX18" s="27" t="s">
        <v>60</v>
      </c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>
        <f t="shared" si="8"/>
        <v>0</v>
      </c>
      <c r="BR18" s="27" t="s">
        <v>60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>
        <f t="shared" si="9"/>
        <v>0</v>
      </c>
      <c r="CL18" s="27" t="s">
        <v>60</v>
      </c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>
        <f t="shared" si="10"/>
        <v>0</v>
      </c>
      <c r="DF18" s="27" t="s">
        <v>60</v>
      </c>
      <c r="DG18" s="28"/>
      <c r="DH18" s="28"/>
      <c r="DI18" s="28"/>
      <c r="DJ18" s="28">
        <f t="shared" si="11"/>
        <v>0</v>
      </c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7" t="s">
        <v>60</v>
      </c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>
        <f t="shared" si="12"/>
        <v>0</v>
      </c>
      <c r="ET18" s="27" t="s">
        <v>60</v>
      </c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>
        <f t="shared" si="13"/>
        <v>0</v>
      </c>
      <c r="FN18" s="27" t="s">
        <v>60</v>
      </c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>
        <f t="shared" si="14"/>
        <v>0</v>
      </c>
      <c r="GH18" s="27" t="s">
        <v>60</v>
      </c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>
        <f t="shared" si="15"/>
        <v>0</v>
      </c>
    </row>
    <row r="19" spans="1:209" ht="14.65" customHeight="1">
      <c r="A19" s="25" t="s">
        <v>61</v>
      </c>
      <c r="B19" s="26"/>
      <c r="C19" s="26"/>
      <c r="D19" s="26">
        <f t="shared" si="0"/>
        <v>0</v>
      </c>
      <c r="F19" s="26"/>
      <c r="G19" s="26"/>
      <c r="H19" s="26">
        <f t="shared" si="1"/>
        <v>0</v>
      </c>
      <c r="J19" s="26"/>
      <c r="K19" s="26"/>
      <c r="L19" s="26">
        <f t="shared" si="2"/>
        <v>0</v>
      </c>
      <c r="N19" s="26"/>
      <c r="O19" s="26"/>
      <c r="P19" s="26">
        <f t="shared" si="3"/>
        <v>0</v>
      </c>
      <c r="Q19" s="25" t="s">
        <v>61</v>
      </c>
      <c r="R19" s="26"/>
      <c r="S19" s="26"/>
      <c r="T19" s="26">
        <f t="shared" si="4"/>
        <v>0</v>
      </c>
      <c r="V19" s="26"/>
      <c r="W19" s="26"/>
      <c r="X19" s="26">
        <f t="shared" si="5"/>
        <v>0</v>
      </c>
      <c r="Z19" s="26"/>
      <c r="AA19" s="26">
        <f t="shared" si="6"/>
        <v>0</v>
      </c>
      <c r="AB19" s="31"/>
      <c r="AC19" s="31"/>
      <c r="AD19" s="25" t="s">
        <v>61</v>
      </c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>
        <f t="shared" si="7"/>
        <v>0</v>
      </c>
      <c r="AX19" s="25" t="s">
        <v>61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>
        <f t="shared" si="8"/>
        <v>0</v>
      </c>
      <c r="BR19" s="25" t="s">
        <v>61</v>
      </c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>
        <f t="shared" si="9"/>
        <v>0</v>
      </c>
      <c r="CL19" s="25" t="s">
        <v>61</v>
      </c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>
        <f t="shared" si="10"/>
        <v>0</v>
      </c>
      <c r="DF19" s="25" t="s">
        <v>61</v>
      </c>
      <c r="DG19" s="26"/>
      <c r="DH19" s="26"/>
      <c r="DI19" s="26"/>
      <c r="DJ19" s="26">
        <f t="shared" si="11"/>
        <v>0</v>
      </c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5" t="s">
        <v>61</v>
      </c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>
        <f t="shared" si="12"/>
        <v>0</v>
      </c>
      <c r="ET19" s="25" t="s">
        <v>61</v>
      </c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>
        <f t="shared" si="13"/>
        <v>0</v>
      </c>
      <c r="FN19" s="25" t="s">
        <v>61</v>
      </c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>
        <f t="shared" si="14"/>
        <v>0</v>
      </c>
      <c r="GH19" s="25" t="s">
        <v>61</v>
      </c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>
        <f t="shared" si="15"/>
        <v>0</v>
      </c>
    </row>
    <row r="20" spans="1:209" ht="14.65" customHeight="1">
      <c r="A20" s="27" t="s">
        <v>62</v>
      </c>
      <c r="B20" s="28"/>
      <c r="C20" s="28"/>
      <c r="D20" s="28">
        <f t="shared" si="0"/>
        <v>0</v>
      </c>
      <c r="E20" s="34"/>
      <c r="F20" s="28"/>
      <c r="G20" s="28"/>
      <c r="H20" s="28">
        <f t="shared" si="1"/>
        <v>0</v>
      </c>
      <c r="I20" s="34"/>
      <c r="J20" s="28"/>
      <c r="K20" s="28"/>
      <c r="L20" s="28">
        <f t="shared" si="2"/>
        <v>0</v>
      </c>
      <c r="M20" s="34"/>
      <c r="N20" s="28"/>
      <c r="O20" s="28"/>
      <c r="P20" s="28">
        <f t="shared" si="3"/>
        <v>0</v>
      </c>
      <c r="Q20" s="27" t="s">
        <v>62</v>
      </c>
      <c r="R20" s="28"/>
      <c r="S20" s="28"/>
      <c r="T20" s="28">
        <f t="shared" si="4"/>
        <v>0</v>
      </c>
      <c r="U20" s="34"/>
      <c r="V20" s="28"/>
      <c r="W20" s="28"/>
      <c r="X20" s="28">
        <f t="shared" si="5"/>
        <v>0</v>
      </c>
      <c r="Y20" s="34"/>
      <c r="Z20" s="28"/>
      <c r="AA20" s="28">
        <f t="shared" si="6"/>
        <v>0</v>
      </c>
      <c r="AB20" s="31"/>
      <c r="AC20" s="31"/>
      <c r="AD20" s="27" t="s">
        <v>62</v>
      </c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>
        <f t="shared" si="7"/>
        <v>0</v>
      </c>
      <c r="AX20" s="27" t="s">
        <v>62</v>
      </c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>
        <f t="shared" si="8"/>
        <v>0</v>
      </c>
      <c r="BR20" s="27" t="s">
        <v>62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>
        <f t="shared" si="9"/>
        <v>0</v>
      </c>
      <c r="CL20" s="27" t="s">
        <v>62</v>
      </c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>
        <f t="shared" si="10"/>
        <v>0</v>
      </c>
      <c r="DF20" s="27" t="s">
        <v>62</v>
      </c>
      <c r="DG20" s="28"/>
      <c r="DH20" s="28"/>
      <c r="DI20" s="28"/>
      <c r="DJ20" s="28">
        <f t="shared" si="11"/>
        <v>0</v>
      </c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7" t="s">
        <v>62</v>
      </c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>
        <f t="shared" si="12"/>
        <v>0</v>
      </c>
      <c r="ET20" s="27" t="s">
        <v>62</v>
      </c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>
        <f t="shared" si="13"/>
        <v>0</v>
      </c>
      <c r="FN20" s="27" t="s">
        <v>62</v>
      </c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>
        <f t="shared" si="14"/>
        <v>0</v>
      </c>
      <c r="GH20" s="27" t="s">
        <v>62</v>
      </c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>
        <f t="shared" si="15"/>
        <v>0</v>
      </c>
    </row>
    <row r="21" spans="1:209" ht="14.65" customHeight="1">
      <c r="A21" s="25" t="s">
        <v>63</v>
      </c>
      <c r="B21" s="26"/>
      <c r="C21" s="26"/>
      <c r="D21" s="26">
        <f t="shared" si="0"/>
        <v>0</v>
      </c>
      <c r="F21" s="26"/>
      <c r="G21" s="26"/>
      <c r="H21" s="26">
        <f t="shared" si="1"/>
        <v>0</v>
      </c>
      <c r="J21" s="26"/>
      <c r="K21" s="26"/>
      <c r="L21" s="26">
        <f t="shared" si="2"/>
        <v>0</v>
      </c>
      <c r="N21" s="26"/>
      <c r="O21" s="26"/>
      <c r="P21" s="26">
        <f t="shared" si="3"/>
        <v>0</v>
      </c>
      <c r="Q21" s="25" t="s">
        <v>63</v>
      </c>
      <c r="R21" s="26"/>
      <c r="S21" s="26"/>
      <c r="T21" s="26">
        <f t="shared" si="4"/>
        <v>0</v>
      </c>
      <c r="V21" s="26"/>
      <c r="W21" s="26"/>
      <c r="X21" s="26">
        <f t="shared" si="5"/>
        <v>0</v>
      </c>
      <c r="Z21" s="26"/>
      <c r="AA21" s="26">
        <f t="shared" si="6"/>
        <v>0</v>
      </c>
      <c r="AB21" s="31"/>
      <c r="AC21" s="31"/>
      <c r="AD21" s="25" t="s">
        <v>63</v>
      </c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>
        <f t="shared" si="7"/>
        <v>0</v>
      </c>
      <c r="AX21" s="25" t="s">
        <v>63</v>
      </c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>
        <f t="shared" si="8"/>
        <v>0</v>
      </c>
      <c r="BR21" s="25" t="s">
        <v>63</v>
      </c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>
        <f t="shared" si="9"/>
        <v>0</v>
      </c>
      <c r="CL21" s="25" t="s">
        <v>63</v>
      </c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>
        <f t="shared" si="10"/>
        <v>0</v>
      </c>
      <c r="DF21" s="25" t="s">
        <v>63</v>
      </c>
      <c r="DG21" s="26"/>
      <c r="DH21" s="26"/>
      <c r="DI21" s="26"/>
      <c r="DJ21" s="26">
        <f t="shared" si="11"/>
        <v>0</v>
      </c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5" t="s">
        <v>63</v>
      </c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>
        <f t="shared" si="12"/>
        <v>0</v>
      </c>
      <c r="ET21" s="25" t="s">
        <v>63</v>
      </c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>
        <f t="shared" si="13"/>
        <v>0</v>
      </c>
      <c r="FN21" s="25" t="s">
        <v>63</v>
      </c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>
        <f t="shared" si="14"/>
        <v>0</v>
      </c>
      <c r="GH21" s="25" t="s">
        <v>63</v>
      </c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>
        <f t="shared" si="15"/>
        <v>0</v>
      </c>
    </row>
    <row r="22" spans="1:209" ht="14.65" customHeight="1">
      <c r="A22" s="27" t="s">
        <v>64</v>
      </c>
      <c r="B22" s="28"/>
      <c r="C22" s="28"/>
      <c r="D22" s="28">
        <f t="shared" si="0"/>
        <v>0</v>
      </c>
      <c r="E22" s="34"/>
      <c r="F22" s="28"/>
      <c r="G22" s="28"/>
      <c r="H22" s="28">
        <f t="shared" si="1"/>
        <v>0</v>
      </c>
      <c r="I22" s="34"/>
      <c r="J22" s="28"/>
      <c r="K22" s="28"/>
      <c r="L22" s="28">
        <f t="shared" si="2"/>
        <v>0</v>
      </c>
      <c r="M22" s="34"/>
      <c r="N22" s="28"/>
      <c r="O22" s="28"/>
      <c r="P22" s="28">
        <f t="shared" si="3"/>
        <v>0</v>
      </c>
      <c r="Q22" s="27" t="s">
        <v>64</v>
      </c>
      <c r="R22" s="28"/>
      <c r="S22" s="28"/>
      <c r="T22" s="28">
        <f t="shared" si="4"/>
        <v>0</v>
      </c>
      <c r="U22" s="34"/>
      <c r="V22" s="28"/>
      <c r="W22" s="28"/>
      <c r="X22" s="28">
        <f t="shared" si="5"/>
        <v>0</v>
      </c>
      <c r="Y22" s="34"/>
      <c r="Z22" s="28"/>
      <c r="AA22" s="28">
        <f t="shared" si="6"/>
        <v>0</v>
      </c>
      <c r="AB22" s="31"/>
      <c r="AC22" s="31"/>
      <c r="AD22" s="27" t="s">
        <v>64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>
        <f t="shared" si="7"/>
        <v>0</v>
      </c>
      <c r="AX22" s="27" t="s">
        <v>64</v>
      </c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>
        <f t="shared" si="8"/>
        <v>0</v>
      </c>
      <c r="BR22" s="27" t="s">
        <v>64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>
        <f t="shared" si="9"/>
        <v>0</v>
      </c>
      <c r="CL22" s="27" t="s">
        <v>64</v>
      </c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>
        <f t="shared" si="10"/>
        <v>0</v>
      </c>
      <c r="DF22" s="27" t="s">
        <v>64</v>
      </c>
      <c r="DG22" s="28"/>
      <c r="DH22" s="28"/>
      <c r="DI22" s="28"/>
      <c r="DJ22" s="28">
        <f t="shared" si="11"/>
        <v>0</v>
      </c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7" t="s">
        <v>64</v>
      </c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>
        <f t="shared" si="12"/>
        <v>0</v>
      </c>
      <c r="ET22" s="27" t="s">
        <v>64</v>
      </c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>
        <f t="shared" si="13"/>
        <v>0</v>
      </c>
      <c r="FN22" s="27" t="s">
        <v>64</v>
      </c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>
        <f t="shared" si="14"/>
        <v>0</v>
      </c>
      <c r="GH22" s="27" t="s">
        <v>64</v>
      </c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>
        <f t="shared" si="15"/>
        <v>0</v>
      </c>
    </row>
    <row r="23" spans="1:209" ht="14.65" customHeight="1">
      <c r="A23" s="25" t="s">
        <v>65</v>
      </c>
      <c r="B23" s="26"/>
      <c r="C23" s="26"/>
      <c r="D23" s="26">
        <f t="shared" si="0"/>
        <v>0</v>
      </c>
      <c r="F23" s="26"/>
      <c r="G23" s="26"/>
      <c r="H23" s="26">
        <f t="shared" si="1"/>
        <v>0</v>
      </c>
      <c r="J23" s="26"/>
      <c r="K23" s="26"/>
      <c r="L23" s="26">
        <f t="shared" si="2"/>
        <v>0</v>
      </c>
      <c r="N23" s="26"/>
      <c r="O23" s="26"/>
      <c r="P23" s="26">
        <f t="shared" si="3"/>
        <v>0</v>
      </c>
      <c r="Q23" s="25" t="s">
        <v>65</v>
      </c>
      <c r="R23" s="26"/>
      <c r="S23" s="26"/>
      <c r="T23" s="26">
        <f t="shared" si="4"/>
        <v>0</v>
      </c>
      <c r="V23" s="26"/>
      <c r="W23" s="26"/>
      <c r="X23" s="26">
        <f t="shared" si="5"/>
        <v>0</v>
      </c>
      <c r="Z23" s="26"/>
      <c r="AA23" s="26">
        <f t="shared" si="6"/>
        <v>0</v>
      </c>
      <c r="AB23" s="31"/>
      <c r="AC23" s="31"/>
      <c r="AD23" s="25" t="s">
        <v>65</v>
      </c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>
        <f t="shared" si="7"/>
        <v>0</v>
      </c>
      <c r="AX23" s="25" t="s">
        <v>65</v>
      </c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>
        <f t="shared" si="8"/>
        <v>0</v>
      </c>
      <c r="BR23" s="25" t="s">
        <v>65</v>
      </c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>
        <f t="shared" si="9"/>
        <v>0</v>
      </c>
      <c r="CL23" s="25" t="s">
        <v>65</v>
      </c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>
        <f t="shared" si="10"/>
        <v>0</v>
      </c>
      <c r="DF23" s="25" t="s">
        <v>65</v>
      </c>
      <c r="DG23" s="26"/>
      <c r="DH23" s="26"/>
      <c r="DI23" s="26"/>
      <c r="DJ23" s="26">
        <f t="shared" si="11"/>
        <v>0</v>
      </c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5" t="s">
        <v>65</v>
      </c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>
        <f t="shared" si="12"/>
        <v>0</v>
      </c>
      <c r="ET23" s="25" t="s">
        <v>65</v>
      </c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>
        <f t="shared" si="13"/>
        <v>0</v>
      </c>
      <c r="FN23" s="25" t="s">
        <v>65</v>
      </c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>
        <f t="shared" si="14"/>
        <v>0</v>
      </c>
      <c r="GH23" s="25" t="s">
        <v>65</v>
      </c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>
        <f t="shared" si="15"/>
        <v>0</v>
      </c>
    </row>
    <row r="24" spans="1:209" ht="14.65" customHeight="1">
      <c r="A24" s="27" t="s">
        <v>66</v>
      </c>
      <c r="B24" s="28"/>
      <c r="C24" s="28"/>
      <c r="D24" s="28">
        <f t="shared" si="0"/>
        <v>0</v>
      </c>
      <c r="E24" s="34"/>
      <c r="F24" s="28"/>
      <c r="G24" s="28"/>
      <c r="H24" s="28">
        <f t="shared" si="1"/>
        <v>0</v>
      </c>
      <c r="I24" s="34"/>
      <c r="J24" s="28"/>
      <c r="K24" s="28"/>
      <c r="L24" s="28">
        <f t="shared" si="2"/>
        <v>0</v>
      </c>
      <c r="M24" s="34"/>
      <c r="N24" s="28"/>
      <c r="O24" s="28"/>
      <c r="P24" s="28">
        <f t="shared" si="3"/>
        <v>0</v>
      </c>
      <c r="Q24" s="27" t="s">
        <v>66</v>
      </c>
      <c r="R24" s="28"/>
      <c r="S24" s="28"/>
      <c r="T24" s="28">
        <f t="shared" si="4"/>
        <v>0</v>
      </c>
      <c r="U24" s="34"/>
      <c r="V24" s="28"/>
      <c r="W24" s="28"/>
      <c r="X24" s="28">
        <f t="shared" si="5"/>
        <v>0</v>
      </c>
      <c r="Y24" s="34"/>
      <c r="Z24" s="28"/>
      <c r="AA24" s="28">
        <f t="shared" si="6"/>
        <v>0</v>
      </c>
      <c r="AB24" s="31"/>
      <c r="AC24" s="31"/>
      <c r="AD24" s="27" t="s">
        <v>66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>
        <f t="shared" si="7"/>
        <v>0</v>
      </c>
      <c r="AX24" s="27" t="s">
        <v>66</v>
      </c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>
        <f t="shared" si="8"/>
        <v>0</v>
      </c>
      <c r="BR24" s="27" t="s">
        <v>66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>
        <f t="shared" si="9"/>
        <v>0</v>
      </c>
      <c r="CL24" s="27" t="s">
        <v>66</v>
      </c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>
        <f t="shared" si="10"/>
        <v>0</v>
      </c>
      <c r="DF24" s="27" t="s">
        <v>66</v>
      </c>
      <c r="DG24" s="28"/>
      <c r="DH24" s="28"/>
      <c r="DI24" s="28"/>
      <c r="DJ24" s="28">
        <f t="shared" si="11"/>
        <v>0</v>
      </c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7" t="s">
        <v>66</v>
      </c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>
        <f t="shared" si="12"/>
        <v>0</v>
      </c>
      <c r="ET24" s="27" t="s">
        <v>66</v>
      </c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>
        <f t="shared" si="13"/>
        <v>0</v>
      </c>
      <c r="FN24" s="27" t="s">
        <v>66</v>
      </c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>
        <f t="shared" si="14"/>
        <v>0</v>
      </c>
      <c r="GH24" s="27" t="s">
        <v>66</v>
      </c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>
        <f t="shared" si="15"/>
        <v>0</v>
      </c>
    </row>
    <row r="25" spans="1:209" ht="14.65" customHeight="1">
      <c r="A25" s="25" t="s">
        <v>67</v>
      </c>
      <c r="B25" s="26"/>
      <c r="C25" s="26"/>
      <c r="D25" s="26">
        <f t="shared" si="0"/>
        <v>0</v>
      </c>
      <c r="F25" s="26"/>
      <c r="G25" s="26"/>
      <c r="H25" s="26">
        <f t="shared" si="1"/>
        <v>0</v>
      </c>
      <c r="J25" s="26"/>
      <c r="K25" s="26"/>
      <c r="L25" s="26">
        <f t="shared" si="2"/>
        <v>0</v>
      </c>
      <c r="N25" s="26"/>
      <c r="O25" s="26"/>
      <c r="P25" s="26">
        <f t="shared" si="3"/>
        <v>0</v>
      </c>
      <c r="Q25" s="25" t="s">
        <v>67</v>
      </c>
      <c r="R25" s="26"/>
      <c r="S25" s="26"/>
      <c r="T25" s="26">
        <f t="shared" si="4"/>
        <v>0</v>
      </c>
      <c r="V25" s="26"/>
      <c r="W25" s="26"/>
      <c r="X25" s="26">
        <f t="shared" si="5"/>
        <v>0</v>
      </c>
      <c r="Z25" s="26"/>
      <c r="AA25" s="26">
        <f t="shared" si="6"/>
        <v>0</v>
      </c>
      <c r="AB25" s="31"/>
      <c r="AC25" s="31"/>
      <c r="AD25" s="25" t="s">
        <v>67</v>
      </c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>
        <f t="shared" si="7"/>
        <v>0</v>
      </c>
      <c r="AX25" s="25" t="s">
        <v>67</v>
      </c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>
        <f t="shared" si="8"/>
        <v>0</v>
      </c>
      <c r="BR25" s="25" t="s">
        <v>67</v>
      </c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>
        <f t="shared" si="9"/>
        <v>0</v>
      </c>
      <c r="CL25" s="25" t="s">
        <v>67</v>
      </c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>
        <f t="shared" si="10"/>
        <v>0</v>
      </c>
      <c r="DF25" s="25" t="s">
        <v>67</v>
      </c>
      <c r="DG25" s="26"/>
      <c r="DH25" s="26"/>
      <c r="DI25" s="26"/>
      <c r="DJ25" s="26">
        <f t="shared" si="11"/>
        <v>0</v>
      </c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5" t="s">
        <v>67</v>
      </c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>
        <f t="shared" si="12"/>
        <v>0</v>
      </c>
      <c r="ET25" s="25" t="s">
        <v>67</v>
      </c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>
        <f t="shared" si="13"/>
        <v>0</v>
      </c>
      <c r="FN25" s="25" t="s">
        <v>67</v>
      </c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>
        <f t="shared" si="14"/>
        <v>0</v>
      </c>
      <c r="GH25" s="25" t="s">
        <v>67</v>
      </c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>
        <f t="shared" si="15"/>
        <v>0</v>
      </c>
    </row>
    <row r="26" spans="1:209" ht="14.65" customHeight="1">
      <c r="A26" s="27" t="s">
        <v>68</v>
      </c>
      <c r="B26" s="28"/>
      <c r="C26" s="28"/>
      <c r="D26" s="28">
        <f t="shared" si="0"/>
        <v>0</v>
      </c>
      <c r="E26" s="34"/>
      <c r="F26" s="28"/>
      <c r="G26" s="28"/>
      <c r="H26" s="28">
        <f t="shared" si="1"/>
        <v>0</v>
      </c>
      <c r="I26" s="34"/>
      <c r="J26" s="28"/>
      <c r="K26" s="28"/>
      <c r="L26" s="28">
        <f t="shared" si="2"/>
        <v>0</v>
      </c>
      <c r="M26" s="34"/>
      <c r="N26" s="28"/>
      <c r="O26" s="28"/>
      <c r="P26" s="28">
        <f t="shared" si="3"/>
        <v>0</v>
      </c>
      <c r="Q26" s="27" t="s">
        <v>68</v>
      </c>
      <c r="R26" s="28"/>
      <c r="S26" s="28"/>
      <c r="T26" s="28">
        <f t="shared" si="4"/>
        <v>0</v>
      </c>
      <c r="U26" s="34"/>
      <c r="V26" s="28"/>
      <c r="W26" s="28"/>
      <c r="X26" s="28">
        <f t="shared" si="5"/>
        <v>0</v>
      </c>
      <c r="Y26" s="34"/>
      <c r="Z26" s="28"/>
      <c r="AA26" s="28">
        <f t="shared" si="6"/>
        <v>0</v>
      </c>
      <c r="AB26" s="31"/>
      <c r="AC26" s="31"/>
      <c r="AD26" s="27" t="s">
        <v>68</v>
      </c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>
        <f t="shared" si="7"/>
        <v>0</v>
      </c>
      <c r="AX26" s="27" t="s">
        <v>68</v>
      </c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>
        <f t="shared" si="8"/>
        <v>0</v>
      </c>
      <c r="BR26" s="27" t="s">
        <v>68</v>
      </c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>
        <f t="shared" si="9"/>
        <v>0</v>
      </c>
      <c r="CL26" s="27" t="s">
        <v>68</v>
      </c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>
        <f t="shared" si="10"/>
        <v>0</v>
      </c>
      <c r="DF26" s="27" t="s">
        <v>68</v>
      </c>
      <c r="DG26" s="28"/>
      <c r="DH26" s="28"/>
      <c r="DI26" s="28"/>
      <c r="DJ26" s="28">
        <f t="shared" si="11"/>
        <v>0</v>
      </c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7" t="s">
        <v>68</v>
      </c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>
        <f t="shared" si="12"/>
        <v>0</v>
      </c>
      <c r="ET26" s="27" t="s">
        <v>68</v>
      </c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>
        <f t="shared" si="13"/>
        <v>0</v>
      </c>
      <c r="FN26" s="27" t="s">
        <v>68</v>
      </c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>
        <f t="shared" si="14"/>
        <v>0</v>
      </c>
      <c r="GH26" s="27" t="s">
        <v>68</v>
      </c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>
        <f t="shared" si="15"/>
        <v>0</v>
      </c>
    </row>
    <row r="27" spans="1:209" ht="14.65" customHeight="1">
      <c r="A27" s="25" t="s">
        <v>69</v>
      </c>
      <c r="B27" s="26"/>
      <c r="C27" s="26"/>
      <c r="D27" s="26">
        <f t="shared" si="0"/>
        <v>0</v>
      </c>
      <c r="F27" s="26"/>
      <c r="G27" s="26"/>
      <c r="H27" s="26">
        <f t="shared" si="1"/>
        <v>0</v>
      </c>
      <c r="J27" s="26"/>
      <c r="K27" s="26"/>
      <c r="L27" s="26">
        <f t="shared" si="2"/>
        <v>0</v>
      </c>
      <c r="N27" s="26"/>
      <c r="O27" s="26"/>
      <c r="P27" s="26">
        <f t="shared" si="3"/>
        <v>0</v>
      </c>
      <c r="Q27" s="25" t="s">
        <v>69</v>
      </c>
      <c r="R27" s="26"/>
      <c r="S27" s="26"/>
      <c r="T27" s="26">
        <f t="shared" si="4"/>
        <v>0</v>
      </c>
      <c r="V27" s="26"/>
      <c r="W27" s="26"/>
      <c r="X27" s="26">
        <f t="shared" si="5"/>
        <v>0</v>
      </c>
      <c r="Z27" s="26"/>
      <c r="AA27" s="26">
        <f t="shared" si="6"/>
        <v>0</v>
      </c>
      <c r="AB27" s="31"/>
      <c r="AC27" s="31"/>
      <c r="AD27" s="25" t="s">
        <v>69</v>
      </c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>
        <f t="shared" si="7"/>
        <v>0</v>
      </c>
      <c r="AX27" s="25" t="s">
        <v>69</v>
      </c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>
        <f t="shared" si="8"/>
        <v>0</v>
      </c>
      <c r="BR27" s="25" t="s">
        <v>69</v>
      </c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>
        <f t="shared" si="9"/>
        <v>0</v>
      </c>
      <c r="CL27" s="25" t="s">
        <v>69</v>
      </c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>
        <f t="shared" si="10"/>
        <v>0</v>
      </c>
      <c r="DF27" s="25" t="s">
        <v>69</v>
      </c>
      <c r="DG27" s="26"/>
      <c r="DH27" s="26"/>
      <c r="DI27" s="26"/>
      <c r="DJ27" s="26">
        <f t="shared" si="11"/>
        <v>0</v>
      </c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5" t="s">
        <v>69</v>
      </c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>
        <f t="shared" si="12"/>
        <v>0</v>
      </c>
      <c r="ET27" s="25" t="s">
        <v>69</v>
      </c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>
        <f t="shared" si="13"/>
        <v>0</v>
      </c>
      <c r="FN27" s="25" t="s">
        <v>69</v>
      </c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>
        <f t="shared" si="14"/>
        <v>0</v>
      </c>
      <c r="GH27" s="25" t="s">
        <v>69</v>
      </c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>
        <f t="shared" si="15"/>
        <v>0</v>
      </c>
    </row>
    <row r="30" spans="1:209" ht="17.100000000000001" customHeight="1"/>
    <row r="57" ht="51.6" customHeight="1"/>
  </sheetData>
  <mergeCells count="16">
    <mergeCell ref="GI3:HA3"/>
    <mergeCell ref="CM3:DE3"/>
    <mergeCell ref="DG3:DY3"/>
    <mergeCell ref="EA3:ES3"/>
    <mergeCell ref="EU3:FM3"/>
    <mergeCell ref="FO3:GG3"/>
    <mergeCell ref="V3:X3"/>
    <mergeCell ref="Z3:AA3"/>
    <mergeCell ref="AE3:AW3"/>
    <mergeCell ref="AY3:BQ3"/>
    <mergeCell ref="BS3:CK3"/>
    <mergeCell ref="B3:D3"/>
    <mergeCell ref="F3:H3"/>
    <mergeCell ref="J3:L3"/>
    <mergeCell ref="N3:P3"/>
    <mergeCell ref="R3:T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Roman,Κανονικά"&amp;12&amp;A</oddHeader>
    <oddFooter>&amp;C&amp;"Times New Roman,Κανονικά"&amp;12Σελίδα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M57"/>
  <sheetViews>
    <sheetView zoomScale="110" zoomScaleNormal="110" workbookViewId="0">
      <selection activeCell="BT1" sqref="BT1"/>
    </sheetView>
  </sheetViews>
  <sheetFormatPr defaultRowHeight="12.75"/>
  <cols>
    <col min="1" max="12" width="11.5703125" style="19"/>
    <col min="13" max="30" width="5.5703125" style="19" customWidth="1"/>
    <col min="31" max="32" width="11.5703125" style="19"/>
    <col min="33" max="50" width="5.5703125" style="20" customWidth="1"/>
    <col min="51" max="52" width="11.5703125" style="20"/>
    <col min="53" max="70" width="5.5703125" style="20" customWidth="1"/>
    <col min="71" max="72" width="11.5703125" style="20"/>
    <col min="73" max="90" width="5.5703125" style="20" customWidth="1"/>
    <col min="91" max="91" width="11.5703125" style="20"/>
    <col min="92" max="1025" width="11.5703125"/>
  </cols>
  <sheetData>
    <row r="1" spans="1:91" ht="14.65" customHeight="1">
      <c r="A1" s="18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</row>
    <row r="2" spans="1:91" ht="14.65" customHeight="1">
      <c r="A2" s="18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51.6" customHeight="1">
      <c r="A3" s="22" t="s">
        <v>0</v>
      </c>
      <c r="B3" s="13" t="s">
        <v>86</v>
      </c>
      <c r="C3" s="13"/>
      <c r="D3" s="13"/>
      <c r="E3" s="31"/>
      <c r="F3" s="31"/>
      <c r="G3" s="31"/>
      <c r="H3" s="31"/>
      <c r="I3" s="31"/>
      <c r="J3" s="31"/>
      <c r="K3" s="31"/>
      <c r="L3" s="22" t="s">
        <v>0</v>
      </c>
      <c r="M3" s="14" t="s">
        <v>87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22" t="s">
        <v>0</v>
      </c>
      <c r="AG3" s="14" t="s">
        <v>10</v>
      </c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22" t="s">
        <v>0</v>
      </c>
      <c r="BA3" s="14" t="s">
        <v>88</v>
      </c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22" t="s">
        <v>0</v>
      </c>
      <c r="BU3" s="14" t="s">
        <v>89</v>
      </c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</row>
    <row r="4" spans="1:91" ht="20.100000000000001" customHeight="1">
      <c r="A4" s="23" t="s">
        <v>16</v>
      </c>
      <c r="B4" s="24" t="s">
        <v>17</v>
      </c>
      <c r="C4" s="24" t="s">
        <v>18</v>
      </c>
      <c r="D4" s="24" t="s">
        <v>19</v>
      </c>
      <c r="E4" s="33"/>
      <c r="F4" s="33"/>
      <c r="G4" s="33"/>
      <c r="H4" s="33"/>
      <c r="I4" s="33"/>
      <c r="J4" s="33"/>
      <c r="K4" s="35"/>
      <c r="L4" s="23" t="s">
        <v>16</v>
      </c>
      <c r="M4" s="24" t="s">
        <v>20</v>
      </c>
      <c r="N4" s="24" t="s">
        <v>21</v>
      </c>
      <c r="O4" s="24" t="s">
        <v>22</v>
      </c>
      <c r="P4" s="24" t="s">
        <v>23</v>
      </c>
      <c r="Q4" s="24" t="s">
        <v>24</v>
      </c>
      <c r="R4" s="24" t="s">
        <v>25</v>
      </c>
      <c r="S4" s="24" t="s">
        <v>26</v>
      </c>
      <c r="T4" s="24" t="s">
        <v>27</v>
      </c>
      <c r="U4" s="24" t="s">
        <v>28</v>
      </c>
      <c r="V4" s="24" t="s">
        <v>29</v>
      </c>
      <c r="W4" s="24" t="s">
        <v>30</v>
      </c>
      <c r="X4" s="24" t="s">
        <v>31</v>
      </c>
      <c r="Y4" s="24" t="s">
        <v>32</v>
      </c>
      <c r="Z4" s="24" t="s">
        <v>33</v>
      </c>
      <c r="AA4" s="24" t="s">
        <v>34</v>
      </c>
      <c r="AB4" s="24" t="s">
        <v>35</v>
      </c>
      <c r="AC4" s="24" t="s">
        <v>36</v>
      </c>
      <c r="AD4" s="24" t="s">
        <v>37</v>
      </c>
      <c r="AE4" s="24" t="s">
        <v>19</v>
      </c>
      <c r="AF4" s="23" t="s">
        <v>16</v>
      </c>
      <c r="AG4" s="24" t="s">
        <v>20</v>
      </c>
      <c r="AH4" s="24" t="s">
        <v>21</v>
      </c>
      <c r="AI4" s="24" t="s">
        <v>22</v>
      </c>
      <c r="AJ4" s="24" t="s">
        <v>38</v>
      </c>
      <c r="AK4" s="24" t="s">
        <v>39</v>
      </c>
      <c r="AL4" s="24" t="s">
        <v>40</v>
      </c>
      <c r="AM4" s="24" t="s">
        <v>23</v>
      </c>
      <c r="AN4" s="24" t="s">
        <v>24</v>
      </c>
      <c r="AO4" s="24" t="s">
        <v>25</v>
      </c>
      <c r="AP4" s="24" t="s">
        <v>41</v>
      </c>
      <c r="AQ4" s="24" t="s">
        <v>42</v>
      </c>
      <c r="AR4" s="24" t="s">
        <v>43</v>
      </c>
      <c r="AS4" s="24" t="s">
        <v>26</v>
      </c>
      <c r="AT4" s="24" t="s">
        <v>27</v>
      </c>
      <c r="AU4" s="24" t="s">
        <v>28</v>
      </c>
      <c r="AV4" s="24" t="s">
        <v>44</v>
      </c>
      <c r="AW4" s="24" t="s">
        <v>45</v>
      </c>
      <c r="AX4" s="24" t="s">
        <v>46</v>
      </c>
      <c r="AY4" s="24" t="s">
        <v>19</v>
      </c>
      <c r="AZ4" s="23" t="s">
        <v>16</v>
      </c>
      <c r="BA4" s="24" t="s">
        <v>20</v>
      </c>
      <c r="BB4" s="24" t="s">
        <v>21</v>
      </c>
      <c r="BC4" s="24" t="s">
        <v>22</v>
      </c>
      <c r="BD4" s="24" t="s">
        <v>38</v>
      </c>
      <c r="BE4" s="24" t="s">
        <v>39</v>
      </c>
      <c r="BF4" s="24" t="s">
        <v>40</v>
      </c>
      <c r="BG4" s="24" t="s">
        <v>23</v>
      </c>
      <c r="BH4" s="24" t="s">
        <v>24</v>
      </c>
      <c r="BI4" s="24" t="s">
        <v>25</v>
      </c>
      <c r="BJ4" s="24" t="s">
        <v>41</v>
      </c>
      <c r="BK4" s="24" t="s">
        <v>42</v>
      </c>
      <c r="BL4" s="24" t="s">
        <v>43</v>
      </c>
      <c r="BM4" s="24" t="s">
        <v>26</v>
      </c>
      <c r="BN4" s="24" t="s">
        <v>27</v>
      </c>
      <c r="BO4" s="24" t="s">
        <v>28</v>
      </c>
      <c r="BP4" s="24" t="s">
        <v>44</v>
      </c>
      <c r="BQ4" s="24" t="s">
        <v>45</v>
      </c>
      <c r="BR4" s="24" t="s">
        <v>46</v>
      </c>
      <c r="BS4" s="24" t="s">
        <v>19</v>
      </c>
      <c r="BT4" s="23" t="s">
        <v>16</v>
      </c>
      <c r="BU4" s="24" t="s">
        <v>20</v>
      </c>
      <c r="BV4" s="24" t="s">
        <v>21</v>
      </c>
      <c r="BW4" s="24" t="s">
        <v>22</v>
      </c>
      <c r="BX4" s="24" t="s">
        <v>38</v>
      </c>
      <c r="BY4" s="24" t="s">
        <v>39</v>
      </c>
      <c r="BZ4" s="24" t="s">
        <v>40</v>
      </c>
      <c r="CA4" s="24" t="s">
        <v>23</v>
      </c>
      <c r="CB4" s="24" t="s">
        <v>24</v>
      </c>
      <c r="CC4" s="24" t="s">
        <v>25</v>
      </c>
      <c r="CD4" s="24" t="s">
        <v>41</v>
      </c>
      <c r="CE4" s="24" t="s">
        <v>42</v>
      </c>
      <c r="CF4" s="24" t="s">
        <v>43</v>
      </c>
      <c r="CG4" s="24" t="s">
        <v>26</v>
      </c>
      <c r="CH4" s="24" t="s">
        <v>27</v>
      </c>
      <c r="CI4" s="24" t="s">
        <v>28</v>
      </c>
      <c r="CJ4" s="24" t="s">
        <v>44</v>
      </c>
      <c r="CK4" s="24" t="s">
        <v>45</v>
      </c>
      <c r="CL4" s="24" t="s">
        <v>46</v>
      </c>
      <c r="CM4" s="24" t="s">
        <v>19</v>
      </c>
    </row>
    <row r="5" spans="1:91" ht="14.65" customHeight="1">
      <c r="A5" s="25" t="s">
        <v>47</v>
      </c>
      <c r="B5" s="26">
        <v>15</v>
      </c>
      <c r="C5" s="26">
        <v>25</v>
      </c>
      <c r="D5" s="26">
        <f t="shared" ref="D5:D27" si="0">B5+C5</f>
        <v>40</v>
      </c>
      <c r="E5" s="31"/>
      <c r="F5" s="31"/>
      <c r="G5" s="31"/>
      <c r="H5" s="31"/>
      <c r="I5" s="31"/>
      <c r="J5" s="31"/>
      <c r="K5" s="31"/>
      <c r="L5" s="25" t="s">
        <v>47</v>
      </c>
      <c r="M5" s="26">
        <v>52</v>
      </c>
      <c r="N5" s="26"/>
      <c r="O5" s="26"/>
      <c r="P5" s="26">
        <v>49</v>
      </c>
      <c r="Q5" s="26"/>
      <c r="R5" s="26"/>
      <c r="S5" s="26">
        <v>38</v>
      </c>
      <c r="T5" s="26"/>
      <c r="U5" s="26"/>
      <c r="V5" s="26">
        <v>47</v>
      </c>
      <c r="W5" s="26"/>
      <c r="X5" s="26"/>
      <c r="Y5" s="26">
        <v>46</v>
      </c>
      <c r="Z5" s="26"/>
      <c r="AA5" s="26"/>
      <c r="AB5" s="26">
        <v>43</v>
      </c>
      <c r="AC5" s="26"/>
      <c r="AD5" s="26"/>
      <c r="AE5" s="26">
        <f t="shared" ref="AE5:AE27" si="1">SUM(M5:AD5)</f>
        <v>275</v>
      </c>
      <c r="AF5" s="25" t="s">
        <v>47</v>
      </c>
      <c r="AG5" s="26">
        <v>103</v>
      </c>
      <c r="AH5" s="26"/>
      <c r="AI5" s="26"/>
      <c r="AJ5" s="26"/>
      <c r="AK5" s="26"/>
      <c r="AL5" s="26"/>
      <c r="AM5" s="26">
        <v>94</v>
      </c>
      <c r="AN5" s="26"/>
      <c r="AO5" s="26"/>
      <c r="AP5" s="26"/>
      <c r="AQ5" s="26"/>
      <c r="AR5" s="26"/>
      <c r="AS5" s="26">
        <v>77</v>
      </c>
      <c r="AT5" s="26"/>
      <c r="AU5" s="26"/>
      <c r="AV5" s="26"/>
      <c r="AW5" s="26"/>
      <c r="AX5" s="26"/>
      <c r="AY5" s="26">
        <f t="shared" ref="AY5:AY27" si="2">SUM(AG5:AX5)</f>
        <v>274</v>
      </c>
      <c r="AZ5" s="25" t="s">
        <v>47</v>
      </c>
      <c r="BA5" s="26"/>
      <c r="BB5" s="26"/>
      <c r="BC5" s="26"/>
      <c r="BD5" s="26"/>
      <c r="BE5" s="26"/>
      <c r="BF5" s="26"/>
      <c r="BG5" s="26">
        <v>137</v>
      </c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>
        <f t="shared" ref="BS5:BS27" si="3">SUM(BA5:BR5)</f>
        <v>137</v>
      </c>
      <c r="BT5" s="25" t="s">
        <v>47</v>
      </c>
      <c r="BU5" s="26">
        <v>34</v>
      </c>
      <c r="BV5" s="26"/>
      <c r="BW5" s="26"/>
      <c r="BX5" s="26"/>
      <c r="BY5" s="26"/>
      <c r="BZ5" s="26"/>
      <c r="CA5" s="26">
        <v>52</v>
      </c>
      <c r="CB5" s="26"/>
      <c r="CC5" s="26"/>
      <c r="CD5" s="26"/>
      <c r="CE5" s="26"/>
      <c r="CF5" s="26"/>
      <c r="CG5" s="26">
        <v>44</v>
      </c>
      <c r="CH5" s="26"/>
      <c r="CI5" s="26"/>
      <c r="CJ5" s="26"/>
      <c r="CK5" s="26"/>
      <c r="CL5" s="26"/>
      <c r="CM5" s="26">
        <f t="shared" ref="CM5:CM27" si="4">SUM(BU5:CL5)</f>
        <v>130</v>
      </c>
    </row>
    <row r="6" spans="1:91" ht="14.65" customHeight="1">
      <c r="A6" s="27" t="s">
        <v>48</v>
      </c>
      <c r="B6" s="28">
        <v>16</v>
      </c>
      <c r="C6" s="28">
        <v>24</v>
      </c>
      <c r="D6" s="28">
        <f t="shared" si="0"/>
        <v>40</v>
      </c>
      <c r="E6" s="31"/>
      <c r="F6" s="31"/>
      <c r="G6" s="31"/>
      <c r="H6" s="31"/>
      <c r="I6" s="31"/>
      <c r="J6" s="31"/>
      <c r="K6" s="31"/>
      <c r="L6" s="27" t="s">
        <v>48</v>
      </c>
      <c r="M6" s="28">
        <v>48</v>
      </c>
      <c r="N6" s="28"/>
      <c r="O6" s="28"/>
      <c r="P6" s="28">
        <v>41</v>
      </c>
      <c r="Q6" s="28"/>
      <c r="R6" s="28"/>
      <c r="S6" s="28">
        <v>39</v>
      </c>
      <c r="T6" s="28"/>
      <c r="U6" s="28"/>
      <c r="V6" s="28">
        <v>46</v>
      </c>
      <c r="W6" s="28"/>
      <c r="X6" s="28"/>
      <c r="Y6" s="28">
        <v>43</v>
      </c>
      <c r="Z6" s="28"/>
      <c r="AA6" s="28"/>
      <c r="AB6" s="28">
        <v>44</v>
      </c>
      <c r="AC6" s="28"/>
      <c r="AD6" s="28"/>
      <c r="AE6" s="28">
        <f t="shared" si="1"/>
        <v>261</v>
      </c>
      <c r="AF6" s="27" t="s">
        <v>48</v>
      </c>
      <c r="AG6" s="28">
        <v>82</v>
      </c>
      <c r="AH6" s="28"/>
      <c r="AI6" s="28"/>
      <c r="AJ6" s="28"/>
      <c r="AK6" s="28"/>
      <c r="AL6" s="28"/>
      <c r="AM6" s="28">
        <v>97</v>
      </c>
      <c r="AN6" s="28"/>
      <c r="AO6" s="28"/>
      <c r="AP6" s="28"/>
      <c r="AQ6" s="28"/>
      <c r="AR6" s="28"/>
      <c r="AS6" s="28">
        <v>80</v>
      </c>
      <c r="AT6" s="28"/>
      <c r="AU6" s="28"/>
      <c r="AV6" s="28"/>
      <c r="AW6" s="28"/>
      <c r="AX6" s="28"/>
      <c r="AY6" s="28">
        <f t="shared" si="2"/>
        <v>259</v>
      </c>
      <c r="AZ6" s="27" t="s">
        <v>48</v>
      </c>
      <c r="BA6" s="28"/>
      <c r="BB6" s="28"/>
      <c r="BC6" s="28"/>
      <c r="BD6" s="28"/>
      <c r="BE6" s="28"/>
      <c r="BF6" s="28"/>
      <c r="BG6" s="28">
        <v>146</v>
      </c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>
        <f t="shared" si="3"/>
        <v>146</v>
      </c>
      <c r="BT6" s="27" t="s">
        <v>48</v>
      </c>
      <c r="BU6" s="28">
        <v>43</v>
      </c>
      <c r="BV6" s="28"/>
      <c r="BW6" s="28"/>
      <c r="BX6" s="28"/>
      <c r="BY6" s="28"/>
      <c r="BZ6" s="28"/>
      <c r="CA6" s="28">
        <v>40</v>
      </c>
      <c r="CB6" s="28"/>
      <c r="CC6" s="28"/>
      <c r="CD6" s="28"/>
      <c r="CE6" s="28"/>
      <c r="CF6" s="28"/>
      <c r="CG6" s="28">
        <v>52</v>
      </c>
      <c r="CH6" s="28"/>
      <c r="CI6" s="28"/>
      <c r="CJ6" s="28"/>
      <c r="CK6" s="28"/>
      <c r="CL6" s="28"/>
      <c r="CM6" s="28">
        <f t="shared" si="4"/>
        <v>135</v>
      </c>
    </row>
    <row r="7" spans="1:91" ht="14.65" customHeight="1">
      <c r="A7" s="25" t="s">
        <v>49</v>
      </c>
      <c r="B7" s="26">
        <v>10</v>
      </c>
      <c r="C7" s="26">
        <v>16</v>
      </c>
      <c r="D7" s="26">
        <f t="shared" si="0"/>
        <v>26</v>
      </c>
      <c r="E7" s="31"/>
      <c r="F7" s="31"/>
      <c r="G7" s="31"/>
      <c r="H7" s="31"/>
      <c r="I7" s="31"/>
      <c r="J7" s="31"/>
      <c r="K7" s="31"/>
      <c r="L7" s="25" t="s">
        <v>49</v>
      </c>
      <c r="M7" s="26">
        <v>35</v>
      </c>
      <c r="N7" s="26"/>
      <c r="O7" s="26"/>
      <c r="P7" s="26">
        <v>48</v>
      </c>
      <c r="Q7" s="26"/>
      <c r="R7" s="26"/>
      <c r="S7" s="26">
        <v>41</v>
      </c>
      <c r="T7" s="26"/>
      <c r="U7" s="26"/>
      <c r="V7" s="26">
        <v>40</v>
      </c>
      <c r="W7" s="26"/>
      <c r="X7" s="26"/>
      <c r="Y7" s="26">
        <v>46</v>
      </c>
      <c r="Z7" s="26"/>
      <c r="AA7" s="26"/>
      <c r="AB7" s="26">
        <v>43</v>
      </c>
      <c r="AC7" s="26"/>
      <c r="AD7" s="26"/>
      <c r="AE7" s="26">
        <f t="shared" si="1"/>
        <v>253</v>
      </c>
      <c r="AF7" s="25" t="s">
        <v>49</v>
      </c>
      <c r="AG7" s="26">
        <v>89</v>
      </c>
      <c r="AH7" s="26"/>
      <c r="AI7" s="26"/>
      <c r="AJ7" s="26"/>
      <c r="AK7" s="26"/>
      <c r="AL7" s="26"/>
      <c r="AM7" s="26">
        <v>86</v>
      </c>
      <c r="AN7" s="26"/>
      <c r="AO7" s="26"/>
      <c r="AP7" s="26"/>
      <c r="AQ7" s="26"/>
      <c r="AR7" s="26"/>
      <c r="AS7" s="26">
        <v>86</v>
      </c>
      <c r="AT7" s="26"/>
      <c r="AU7" s="26"/>
      <c r="AV7" s="26"/>
      <c r="AW7" s="26"/>
      <c r="AX7" s="26"/>
      <c r="AY7" s="26">
        <f t="shared" si="2"/>
        <v>261</v>
      </c>
      <c r="AZ7" s="25" t="s">
        <v>49</v>
      </c>
      <c r="BA7" s="26"/>
      <c r="BB7" s="26"/>
      <c r="BC7" s="26"/>
      <c r="BD7" s="26"/>
      <c r="BE7" s="26"/>
      <c r="BF7" s="26"/>
      <c r="BG7" s="26">
        <v>149</v>
      </c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>
        <f t="shared" si="3"/>
        <v>149</v>
      </c>
      <c r="BT7" s="25" t="s">
        <v>49</v>
      </c>
      <c r="BU7" s="26">
        <v>39</v>
      </c>
      <c r="BV7" s="26"/>
      <c r="BW7" s="26"/>
      <c r="BX7" s="26"/>
      <c r="BY7" s="26"/>
      <c r="BZ7" s="26"/>
      <c r="CA7" s="26">
        <v>44</v>
      </c>
      <c r="CB7" s="26"/>
      <c r="CC7" s="26"/>
      <c r="CD7" s="26"/>
      <c r="CE7" s="26"/>
      <c r="CF7" s="26"/>
      <c r="CG7" s="26">
        <v>42</v>
      </c>
      <c r="CH7" s="26"/>
      <c r="CI7" s="26"/>
      <c r="CJ7" s="26"/>
      <c r="CK7" s="26"/>
      <c r="CL7" s="26"/>
      <c r="CM7" s="26">
        <f t="shared" si="4"/>
        <v>125</v>
      </c>
    </row>
    <row r="8" spans="1:91" ht="14.65" customHeight="1">
      <c r="A8" s="27" t="s">
        <v>50</v>
      </c>
      <c r="B8" s="28">
        <v>15</v>
      </c>
      <c r="C8" s="28">
        <v>20</v>
      </c>
      <c r="D8" s="28">
        <f t="shared" si="0"/>
        <v>35</v>
      </c>
      <c r="E8" s="31"/>
      <c r="F8" s="31"/>
      <c r="G8" s="31"/>
      <c r="H8" s="31"/>
      <c r="I8" s="31"/>
      <c r="J8" s="31"/>
      <c r="K8" s="31"/>
      <c r="L8" s="27" t="s">
        <v>50</v>
      </c>
      <c r="M8" s="28">
        <v>33</v>
      </c>
      <c r="N8" s="28"/>
      <c r="O8" s="28"/>
      <c r="P8" s="28">
        <v>34</v>
      </c>
      <c r="Q8" s="28"/>
      <c r="R8" s="28"/>
      <c r="S8" s="28">
        <v>48</v>
      </c>
      <c r="T8" s="28"/>
      <c r="U8" s="28"/>
      <c r="V8" s="28">
        <v>45</v>
      </c>
      <c r="W8" s="28"/>
      <c r="X8" s="28"/>
      <c r="Y8" s="28">
        <v>49</v>
      </c>
      <c r="Z8" s="28"/>
      <c r="AA8" s="28"/>
      <c r="AB8" s="28">
        <v>40</v>
      </c>
      <c r="AC8" s="28"/>
      <c r="AD8" s="28"/>
      <c r="AE8" s="28">
        <f t="shared" si="1"/>
        <v>249</v>
      </c>
      <c r="AF8" s="27" t="s">
        <v>50</v>
      </c>
      <c r="AG8" s="28">
        <v>106</v>
      </c>
      <c r="AH8" s="28"/>
      <c r="AI8" s="28"/>
      <c r="AJ8" s="28"/>
      <c r="AK8" s="28"/>
      <c r="AL8" s="28"/>
      <c r="AM8" s="28">
        <v>85</v>
      </c>
      <c r="AN8" s="28"/>
      <c r="AO8" s="28"/>
      <c r="AP8" s="28"/>
      <c r="AQ8" s="28"/>
      <c r="AR8" s="28"/>
      <c r="AS8" s="28">
        <v>84</v>
      </c>
      <c r="AT8" s="28"/>
      <c r="AU8" s="28"/>
      <c r="AV8" s="28"/>
      <c r="AW8" s="28"/>
      <c r="AX8" s="28"/>
      <c r="AY8" s="28">
        <f t="shared" si="2"/>
        <v>275</v>
      </c>
      <c r="AZ8" s="27" t="s">
        <v>50</v>
      </c>
      <c r="BA8" s="28">
        <v>49</v>
      </c>
      <c r="BB8" s="28"/>
      <c r="BC8" s="28"/>
      <c r="BD8" s="28"/>
      <c r="BE8" s="28"/>
      <c r="BF8" s="28"/>
      <c r="BG8" s="28">
        <v>44</v>
      </c>
      <c r="BH8" s="28"/>
      <c r="BI8" s="28"/>
      <c r="BJ8" s="28"/>
      <c r="BK8" s="28"/>
      <c r="BL8" s="28"/>
      <c r="BM8" s="28">
        <v>48</v>
      </c>
      <c r="BN8" s="28"/>
      <c r="BO8" s="28"/>
      <c r="BP8" s="28"/>
      <c r="BQ8" s="28"/>
      <c r="BR8" s="28"/>
      <c r="BS8" s="28">
        <f t="shared" si="3"/>
        <v>141</v>
      </c>
      <c r="BT8" s="27" t="s">
        <v>50</v>
      </c>
      <c r="BU8" s="28">
        <v>42</v>
      </c>
      <c r="BV8" s="28"/>
      <c r="BW8" s="28"/>
      <c r="BX8" s="28"/>
      <c r="BY8" s="28"/>
      <c r="BZ8" s="28"/>
      <c r="CA8" s="28">
        <v>35</v>
      </c>
      <c r="CB8" s="28"/>
      <c r="CC8" s="28"/>
      <c r="CD8" s="28"/>
      <c r="CE8" s="28"/>
      <c r="CF8" s="28"/>
      <c r="CG8" s="28">
        <v>40</v>
      </c>
      <c r="CH8" s="28"/>
      <c r="CI8" s="28"/>
      <c r="CJ8" s="28"/>
      <c r="CK8" s="28"/>
      <c r="CL8" s="28"/>
      <c r="CM8" s="28">
        <f t="shared" si="4"/>
        <v>117</v>
      </c>
    </row>
    <row r="9" spans="1:91" ht="14.65" customHeight="1">
      <c r="A9" s="25" t="s">
        <v>51</v>
      </c>
      <c r="B9" s="26">
        <v>14</v>
      </c>
      <c r="C9" s="26">
        <v>20</v>
      </c>
      <c r="D9" s="26">
        <f t="shared" si="0"/>
        <v>34</v>
      </c>
      <c r="E9" s="31"/>
      <c r="F9" s="31"/>
      <c r="G9" s="31"/>
      <c r="H9" s="31"/>
      <c r="I9" s="31"/>
      <c r="J9" s="31"/>
      <c r="K9" s="31"/>
      <c r="L9" s="25" t="s">
        <v>51</v>
      </c>
      <c r="M9" s="26">
        <v>40</v>
      </c>
      <c r="N9" s="26"/>
      <c r="O9" s="26"/>
      <c r="P9" s="26">
        <v>32</v>
      </c>
      <c r="Q9" s="26"/>
      <c r="R9" s="26"/>
      <c r="S9" s="26">
        <v>36</v>
      </c>
      <c r="T9" s="26"/>
      <c r="U9" s="26"/>
      <c r="V9" s="26">
        <v>48</v>
      </c>
      <c r="W9" s="26"/>
      <c r="X9" s="26"/>
      <c r="Y9" s="26">
        <v>42</v>
      </c>
      <c r="Z9" s="26"/>
      <c r="AA9" s="26"/>
      <c r="AB9" s="26">
        <v>52</v>
      </c>
      <c r="AC9" s="26"/>
      <c r="AD9" s="26"/>
      <c r="AE9" s="26">
        <f t="shared" si="1"/>
        <v>250</v>
      </c>
      <c r="AF9" s="25" t="s">
        <v>51</v>
      </c>
      <c r="AG9" s="26">
        <v>101</v>
      </c>
      <c r="AH9" s="26"/>
      <c r="AI9" s="26"/>
      <c r="AJ9" s="26"/>
      <c r="AK9" s="26"/>
      <c r="AL9" s="26"/>
      <c r="AM9" s="26">
        <v>99</v>
      </c>
      <c r="AN9" s="26"/>
      <c r="AO9" s="26"/>
      <c r="AP9" s="26"/>
      <c r="AQ9" s="26"/>
      <c r="AR9" s="26"/>
      <c r="AS9" s="26">
        <v>83</v>
      </c>
      <c r="AT9" s="26"/>
      <c r="AU9" s="26"/>
      <c r="AV9" s="26"/>
      <c r="AW9" s="26"/>
      <c r="AX9" s="26"/>
      <c r="AY9" s="26">
        <f t="shared" si="2"/>
        <v>283</v>
      </c>
      <c r="AZ9" s="25" t="s">
        <v>51</v>
      </c>
      <c r="BA9" s="26">
        <v>46</v>
      </c>
      <c r="BB9" s="26"/>
      <c r="BC9" s="26"/>
      <c r="BD9" s="26"/>
      <c r="BE9" s="26"/>
      <c r="BF9" s="26"/>
      <c r="BG9" s="26">
        <v>51</v>
      </c>
      <c r="BH9" s="26"/>
      <c r="BI9" s="26"/>
      <c r="BJ9" s="26"/>
      <c r="BK9" s="26"/>
      <c r="BL9" s="26"/>
      <c r="BM9" s="26">
        <v>45</v>
      </c>
      <c r="BN9" s="26"/>
      <c r="BO9" s="26"/>
      <c r="BP9" s="26"/>
      <c r="BQ9" s="26"/>
      <c r="BR9" s="26"/>
      <c r="BS9" s="26">
        <f t="shared" si="3"/>
        <v>142</v>
      </c>
      <c r="BT9" s="25" t="s">
        <v>51</v>
      </c>
      <c r="BU9" s="26">
        <v>39</v>
      </c>
      <c r="BV9" s="26"/>
      <c r="BW9" s="26"/>
      <c r="BX9" s="26"/>
      <c r="BY9" s="26"/>
      <c r="BZ9" s="26"/>
      <c r="CA9" s="26">
        <v>40</v>
      </c>
      <c r="CB9" s="26"/>
      <c r="CC9" s="26"/>
      <c r="CD9" s="26"/>
      <c r="CE9" s="26"/>
      <c r="CF9" s="26"/>
      <c r="CG9" s="26">
        <v>35</v>
      </c>
      <c r="CH9" s="26"/>
      <c r="CI9" s="26"/>
      <c r="CJ9" s="26"/>
      <c r="CK9" s="26"/>
      <c r="CL9" s="26"/>
      <c r="CM9" s="26">
        <f t="shared" si="4"/>
        <v>114</v>
      </c>
    </row>
    <row r="10" spans="1:91" ht="14.65" customHeight="1">
      <c r="A10" s="27" t="s">
        <v>52</v>
      </c>
      <c r="B10" s="28">
        <v>15</v>
      </c>
      <c r="C10" s="28">
        <v>23</v>
      </c>
      <c r="D10" s="28">
        <f t="shared" si="0"/>
        <v>38</v>
      </c>
      <c r="E10" s="31"/>
      <c r="F10" s="31"/>
      <c r="G10" s="31"/>
      <c r="H10" s="31"/>
      <c r="I10" s="31"/>
      <c r="J10" s="31"/>
      <c r="K10" s="31"/>
      <c r="L10" s="27" t="s">
        <v>52</v>
      </c>
      <c r="M10" s="28">
        <v>42</v>
      </c>
      <c r="N10" s="28"/>
      <c r="O10" s="28"/>
      <c r="P10" s="28">
        <v>32</v>
      </c>
      <c r="Q10" s="28"/>
      <c r="R10" s="28"/>
      <c r="S10" s="28">
        <v>43</v>
      </c>
      <c r="T10" s="28"/>
      <c r="U10" s="28"/>
      <c r="V10" s="28">
        <v>38</v>
      </c>
      <c r="W10" s="28"/>
      <c r="X10" s="28"/>
      <c r="Y10" s="28">
        <v>39</v>
      </c>
      <c r="Z10" s="28"/>
      <c r="AA10" s="28"/>
      <c r="AB10" s="28">
        <v>52</v>
      </c>
      <c r="AC10" s="28"/>
      <c r="AD10" s="28"/>
      <c r="AE10" s="28">
        <f t="shared" si="1"/>
        <v>246</v>
      </c>
      <c r="AF10" s="27" t="s">
        <v>52</v>
      </c>
      <c r="AG10" s="28">
        <v>97</v>
      </c>
      <c r="AH10" s="28"/>
      <c r="AI10" s="28"/>
      <c r="AJ10" s="28"/>
      <c r="AK10" s="28"/>
      <c r="AL10" s="28"/>
      <c r="AM10" s="28">
        <v>102</v>
      </c>
      <c r="AN10" s="28"/>
      <c r="AO10" s="28"/>
      <c r="AP10" s="28"/>
      <c r="AQ10" s="28"/>
      <c r="AR10" s="28"/>
      <c r="AS10" s="28">
        <v>96</v>
      </c>
      <c r="AT10" s="28"/>
      <c r="AU10" s="28"/>
      <c r="AV10" s="28"/>
      <c r="AW10" s="28"/>
      <c r="AX10" s="28"/>
      <c r="AY10" s="28">
        <f t="shared" si="2"/>
        <v>295</v>
      </c>
      <c r="AZ10" s="27" t="s">
        <v>52</v>
      </c>
      <c r="BA10" s="28">
        <v>53</v>
      </c>
      <c r="BB10" s="28"/>
      <c r="BC10" s="28"/>
      <c r="BD10" s="28"/>
      <c r="BE10" s="28"/>
      <c r="BF10" s="28"/>
      <c r="BG10" s="28">
        <v>45</v>
      </c>
      <c r="BH10" s="28"/>
      <c r="BI10" s="28"/>
      <c r="BJ10" s="28"/>
      <c r="BK10" s="28"/>
      <c r="BL10" s="28"/>
      <c r="BM10" s="28">
        <v>52</v>
      </c>
      <c r="BN10" s="28"/>
      <c r="BO10" s="28"/>
      <c r="BP10" s="28"/>
      <c r="BQ10" s="28"/>
      <c r="BR10" s="28"/>
      <c r="BS10" s="28">
        <f t="shared" si="3"/>
        <v>150</v>
      </c>
      <c r="BT10" s="27" t="s">
        <v>52</v>
      </c>
      <c r="BU10" s="28">
        <v>43</v>
      </c>
      <c r="BV10" s="28"/>
      <c r="BW10" s="28"/>
      <c r="BX10" s="28"/>
      <c r="BY10" s="28"/>
      <c r="BZ10" s="28"/>
      <c r="CA10" s="28">
        <v>45</v>
      </c>
      <c r="CB10" s="28"/>
      <c r="CC10" s="28"/>
      <c r="CD10" s="28"/>
      <c r="CE10" s="28"/>
      <c r="CF10" s="28"/>
      <c r="CG10" s="28">
        <v>47</v>
      </c>
      <c r="CH10" s="28"/>
      <c r="CI10" s="28"/>
      <c r="CJ10" s="28"/>
      <c r="CK10" s="28"/>
      <c r="CL10" s="28"/>
      <c r="CM10" s="28">
        <f t="shared" si="4"/>
        <v>135</v>
      </c>
    </row>
    <row r="11" spans="1:91" ht="14.65" customHeight="1">
      <c r="A11" s="25" t="s">
        <v>53</v>
      </c>
      <c r="B11" s="26">
        <v>15</v>
      </c>
      <c r="C11" s="26">
        <v>22</v>
      </c>
      <c r="D11" s="26">
        <f t="shared" si="0"/>
        <v>37</v>
      </c>
      <c r="E11" s="31"/>
      <c r="F11" s="31"/>
      <c r="G11" s="31"/>
      <c r="H11" s="31"/>
      <c r="I11" s="31"/>
      <c r="J11" s="31"/>
      <c r="K11" s="31"/>
      <c r="L11" s="25" t="s">
        <v>53</v>
      </c>
      <c r="M11" s="26">
        <v>50</v>
      </c>
      <c r="N11" s="26"/>
      <c r="O11" s="26"/>
      <c r="P11" s="26">
        <v>35</v>
      </c>
      <c r="Q11" s="26"/>
      <c r="R11" s="26"/>
      <c r="S11" s="26">
        <v>46</v>
      </c>
      <c r="T11" s="26"/>
      <c r="U11" s="26"/>
      <c r="V11" s="26">
        <v>42</v>
      </c>
      <c r="W11" s="26"/>
      <c r="X11" s="26"/>
      <c r="Y11" s="26">
        <v>45</v>
      </c>
      <c r="Z11" s="26"/>
      <c r="AA11" s="26"/>
      <c r="AB11" s="26">
        <v>52</v>
      </c>
      <c r="AC11" s="26"/>
      <c r="AD11" s="26"/>
      <c r="AE11" s="26">
        <f t="shared" si="1"/>
        <v>270</v>
      </c>
      <c r="AF11" s="25" t="s">
        <v>53</v>
      </c>
      <c r="AG11" s="26">
        <v>97</v>
      </c>
      <c r="AH11" s="26"/>
      <c r="AI11" s="26"/>
      <c r="AJ11" s="26"/>
      <c r="AK11" s="26"/>
      <c r="AL11" s="26"/>
      <c r="AM11" s="26">
        <v>90</v>
      </c>
      <c r="AN11" s="26"/>
      <c r="AO11" s="26"/>
      <c r="AP11" s="26"/>
      <c r="AQ11" s="26"/>
      <c r="AR11" s="26"/>
      <c r="AS11" s="26">
        <v>96</v>
      </c>
      <c r="AT11" s="26"/>
      <c r="AU11" s="26"/>
      <c r="AV11" s="26"/>
      <c r="AW11" s="26"/>
      <c r="AX11" s="26"/>
      <c r="AY11" s="26">
        <f t="shared" si="2"/>
        <v>283</v>
      </c>
      <c r="AZ11" s="25" t="s">
        <v>53</v>
      </c>
      <c r="BA11" s="26">
        <v>48</v>
      </c>
      <c r="BB11" s="26"/>
      <c r="BC11" s="26"/>
      <c r="BD11" s="26"/>
      <c r="BE11" s="26"/>
      <c r="BF11" s="26"/>
      <c r="BG11" s="26">
        <v>32</v>
      </c>
      <c r="BH11" s="26"/>
      <c r="BI11" s="26"/>
      <c r="BJ11" s="26"/>
      <c r="BK11" s="26"/>
      <c r="BL11" s="26"/>
      <c r="BM11" s="26">
        <v>44</v>
      </c>
      <c r="BN11" s="26"/>
      <c r="BO11" s="26"/>
      <c r="BP11" s="26"/>
      <c r="BQ11" s="26"/>
      <c r="BR11" s="26"/>
      <c r="BS11" s="26">
        <f t="shared" si="3"/>
        <v>124</v>
      </c>
      <c r="BT11" s="25" t="s">
        <v>53</v>
      </c>
      <c r="BU11" s="26">
        <v>32</v>
      </c>
      <c r="BV11" s="26"/>
      <c r="BW11" s="26"/>
      <c r="BX11" s="26"/>
      <c r="BY11" s="26"/>
      <c r="BZ11" s="26"/>
      <c r="CA11" s="26">
        <v>42</v>
      </c>
      <c r="CB11" s="26"/>
      <c r="CC11" s="26"/>
      <c r="CD11" s="26"/>
      <c r="CE11" s="26"/>
      <c r="CF11" s="26"/>
      <c r="CG11" s="26">
        <v>45</v>
      </c>
      <c r="CH11" s="26"/>
      <c r="CI11" s="26"/>
      <c r="CJ11" s="26"/>
      <c r="CK11" s="26"/>
      <c r="CL11" s="26"/>
      <c r="CM11" s="26">
        <f t="shared" si="4"/>
        <v>119</v>
      </c>
    </row>
    <row r="12" spans="1:91" ht="14.65" customHeight="1">
      <c r="A12" s="27" t="s">
        <v>54</v>
      </c>
      <c r="B12" s="28">
        <v>16</v>
      </c>
      <c r="C12" s="28">
        <v>21</v>
      </c>
      <c r="D12" s="28">
        <f t="shared" si="0"/>
        <v>37</v>
      </c>
      <c r="E12" s="31"/>
      <c r="F12" s="31"/>
      <c r="G12" s="31"/>
      <c r="H12" s="31"/>
      <c r="I12" s="31"/>
      <c r="J12" s="31"/>
      <c r="K12" s="31"/>
      <c r="L12" s="27" t="s">
        <v>54</v>
      </c>
      <c r="M12" s="28">
        <v>46</v>
      </c>
      <c r="N12" s="28"/>
      <c r="O12" s="28"/>
      <c r="P12" s="28">
        <v>51</v>
      </c>
      <c r="Q12" s="28"/>
      <c r="R12" s="28"/>
      <c r="S12" s="28">
        <v>36</v>
      </c>
      <c r="T12" s="28"/>
      <c r="U12" s="28"/>
      <c r="V12" s="28">
        <v>46</v>
      </c>
      <c r="W12" s="28"/>
      <c r="X12" s="28"/>
      <c r="Y12" s="28">
        <v>41</v>
      </c>
      <c r="Z12" s="28"/>
      <c r="AA12" s="28"/>
      <c r="AB12" s="28">
        <v>46</v>
      </c>
      <c r="AC12" s="28"/>
      <c r="AD12" s="28"/>
      <c r="AE12" s="28">
        <f t="shared" si="1"/>
        <v>266</v>
      </c>
      <c r="AF12" s="27" t="s">
        <v>54</v>
      </c>
      <c r="AG12" s="28">
        <v>88</v>
      </c>
      <c r="AH12" s="28"/>
      <c r="AI12" s="28"/>
      <c r="AJ12" s="28"/>
      <c r="AK12" s="28"/>
      <c r="AL12" s="28"/>
      <c r="AM12" s="28">
        <v>93</v>
      </c>
      <c r="AN12" s="28"/>
      <c r="AO12" s="28"/>
      <c r="AP12" s="28"/>
      <c r="AQ12" s="28"/>
      <c r="AR12" s="28"/>
      <c r="AS12" s="28">
        <v>87</v>
      </c>
      <c r="AT12" s="28"/>
      <c r="AU12" s="28"/>
      <c r="AV12" s="28"/>
      <c r="AW12" s="28"/>
      <c r="AX12" s="28"/>
      <c r="AY12" s="28">
        <f t="shared" si="2"/>
        <v>268</v>
      </c>
      <c r="AZ12" s="27" t="s">
        <v>54</v>
      </c>
      <c r="BA12" s="28">
        <v>59</v>
      </c>
      <c r="BB12" s="28"/>
      <c r="BC12" s="28"/>
      <c r="BD12" s="28"/>
      <c r="BE12" s="28"/>
      <c r="BF12" s="28"/>
      <c r="BG12" s="28">
        <v>49</v>
      </c>
      <c r="BH12" s="28"/>
      <c r="BI12" s="28"/>
      <c r="BJ12" s="28"/>
      <c r="BK12" s="28"/>
      <c r="BL12" s="28"/>
      <c r="BM12" s="28">
        <v>52</v>
      </c>
      <c r="BN12" s="28"/>
      <c r="BO12" s="28"/>
      <c r="BP12" s="28"/>
      <c r="BQ12" s="28"/>
      <c r="BR12" s="28"/>
      <c r="BS12" s="28">
        <f t="shared" si="3"/>
        <v>160</v>
      </c>
      <c r="BT12" s="27" t="s">
        <v>54</v>
      </c>
      <c r="BU12" s="28">
        <v>48</v>
      </c>
      <c r="BV12" s="28"/>
      <c r="BW12" s="28"/>
      <c r="BX12" s="28"/>
      <c r="BY12" s="28"/>
      <c r="BZ12" s="28"/>
      <c r="CA12" s="28">
        <v>28</v>
      </c>
      <c r="CB12" s="28"/>
      <c r="CC12" s="28"/>
      <c r="CD12" s="28"/>
      <c r="CE12" s="28"/>
      <c r="CF12" s="28"/>
      <c r="CG12" s="28">
        <v>41</v>
      </c>
      <c r="CH12" s="28"/>
      <c r="CI12" s="28"/>
      <c r="CJ12" s="28"/>
      <c r="CK12" s="28"/>
      <c r="CL12" s="28"/>
      <c r="CM12" s="28">
        <f t="shared" si="4"/>
        <v>117</v>
      </c>
    </row>
    <row r="13" spans="1:91" ht="14.65" customHeight="1">
      <c r="A13" s="25" t="s">
        <v>55</v>
      </c>
      <c r="B13" s="26">
        <v>17</v>
      </c>
      <c r="C13" s="26">
        <v>15</v>
      </c>
      <c r="D13" s="26">
        <f t="shared" si="0"/>
        <v>32</v>
      </c>
      <c r="E13" s="31"/>
      <c r="F13" s="31"/>
      <c r="G13" s="31"/>
      <c r="H13" s="31"/>
      <c r="I13" s="31"/>
      <c r="J13" s="31"/>
      <c r="K13" s="31"/>
      <c r="L13" s="25" t="s">
        <v>55</v>
      </c>
      <c r="M13" s="26">
        <v>25</v>
      </c>
      <c r="N13" s="26">
        <v>25</v>
      </c>
      <c r="O13" s="26"/>
      <c r="P13" s="26">
        <v>20</v>
      </c>
      <c r="Q13" s="26">
        <v>23</v>
      </c>
      <c r="R13" s="26"/>
      <c r="S13" s="26">
        <v>24</v>
      </c>
      <c r="T13" s="26">
        <v>25</v>
      </c>
      <c r="U13" s="26"/>
      <c r="V13" s="26">
        <v>19</v>
      </c>
      <c r="W13" s="26">
        <v>19</v>
      </c>
      <c r="X13" s="26"/>
      <c r="Y13" s="26">
        <v>25</v>
      </c>
      <c r="Z13" s="26">
        <v>25</v>
      </c>
      <c r="AA13" s="26"/>
      <c r="AB13" s="26">
        <v>22</v>
      </c>
      <c r="AC13" s="26">
        <v>22</v>
      </c>
      <c r="AD13" s="26"/>
      <c r="AE13" s="26">
        <f t="shared" si="1"/>
        <v>274</v>
      </c>
      <c r="AF13" s="25" t="s">
        <v>55</v>
      </c>
      <c r="AG13" s="26">
        <v>23</v>
      </c>
      <c r="AH13" s="26">
        <v>22</v>
      </c>
      <c r="AI13" s="26">
        <v>21</v>
      </c>
      <c r="AJ13" s="26">
        <v>21</v>
      </c>
      <c r="AK13" s="26"/>
      <c r="AL13" s="26"/>
      <c r="AM13" s="26">
        <v>22</v>
      </c>
      <c r="AN13" s="26">
        <v>21</v>
      </c>
      <c r="AO13" s="26">
        <v>22</v>
      </c>
      <c r="AP13" s="26">
        <v>22</v>
      </c>
      <c r="AQ13" s="26"/>
      <c r="AR13" s="26"/>
      <c r="AS13" s="26">
        <v>23</v>
      </c>
      <c r="AT13" s="26">
        <v>23</v>
      </c>
      <c r="AU13" s="26">
        <v>23</v>
      </c>
      <c r="AV13" s="26">
        <v>24</v>
      </c>
      <c r="AW13" s="26"/>
      <c r="AX13" s="26"/>
      <c r="AY13" s="26">
        <f t="shared" si="2"/>
        <v>267</v>
      </c>
      <c r="AZ13" s="25" t="s">
        <v>55</v>
      </c>
      <c r="BA13" s="26">
        <v>27</v>
      </c>
      <c r="BB13" s="26">
        <v>27</v>
      </c>
      <c r="BC13" s="26"/>
      <c r="BD13" s="26"/>
      <c r="BE13" s="26"/>
      <c r="BF13" s="26"/>
      <c r="BG13" s="26">
        <v>18</v>
      </c>
      <c r="BH13" s="26">
        <v>18</v>
      </c>
      <c r="BI13" s="26">
        <v>18</v>
      </c>
      <c r="BJ13" s="26"/>
      <c r="BK13" s="26"/>
      <c r="BL13" s="26"/>
      <c r="BM13" s="26">
        <v>25</v>
      </c>
      <c r="BN13" s="26">
        <v>25</v>
      </c>
      <c r="BO13" s="26"/>
      <c r="BP13" s="26"/>
      <c r="BQ13" s="26"/>
      <c r="BR13" s="26"/>
      <c r="BS13" s="26">
        <f t="shared" si="3"/>
        <v>158</v>
      </c>
      <c r="BT13" s="25" t="s">
        <v>55</v>
      </c>
      <c r="BU13" s="26">
        <v>23</v>
      </c>
      <c r="BV13" s="26">
        <v>23</v>
      </c>
      <c r="BW13" s="26"/>
      <c r="BX13" s="26"/>
      <c r="BY13" s="26"/>
      <c r="BZ13" s="26"/>
      <c r="CA13" s="26">
        <v>29</v>
      </c>
      <c r="CB13" s="26">
        <v>28</v>
      </c>
      <c r="CC13" s="26"/>
      <c r="CD13" s="26"/>
      <c r="CE13" s="26"/>
      <c r="CF13" s="26"/>
      <c r="CG13" s="26">
        <v>16</v>
      </c>
      <c r="CH13" s="26">
        <v>16</v>
      </c>
      <c r="CI13" s="26"/>
      <c r="CJ13" s="26"/>
      <c r="CK13" s="26"/>
      <c r="CL13" s="26"/>
      <c r="CM13" s="26">
        <f t="shared" si="4"/>
        <v>135</v>
      </c>
    </row>
    <row r="14" spans="1:91" ht="14.65" customHeight="1">
      <c r="A14" s="27" t="s">
        <v>56</v>
      </c>
      <c r="B14" s="28">
        <v>17</v>
      </c>
      <c r="C14" s="28">
        <v>14</v>
      </c>
      <c r="D14" s="28">
        <f t="shared" si="0"/>
        <v>31</v>
      </c>
      <c r="E14" s="31"/>
      <c r="F14" s="31"/>
      <c r="G14" s="31"/>
      <c r="H14" s="31"/>
      <c r="I14" s="31"/>
      <c r="J14" s="31"/>
      <c r="K14" s="31"/>
      <c r="L14" s="27" t="s">
        <v>56</v>
      </c>
      <c r="M14" s="28">
        <v>21</v>
      </c>
      <c r="N14" s="28">
        <v>21</v>
      </c>
      <c r="O14" s="28"/>
      <c r="P14" s="28">
        <v>25</v>
      </c>
      <c r="Q14" s="28">
        <v>25</v>
      </c>
      <c r="R14" s="28"/>
      <c r="S14" s="28">
        <v>23</v>
      </c>
      <c r="T14" s="28">
        <v>23</v>
      </c>
      <c r="U14" s="28"/>
      <c r="V14" s="28">
        <v>26</v>
      </c>
      <c r="W14" s="28">
        <v>25</v>
      </c>
      <c r="X14" s="28"/>
      <c r="Y14" s="28">
        <v>21</v>
      </c>
      <c r="Z14" s="28">
        <v>20</v>
      </c>
      <c r="AA14" s="28"/>
      <c r="AB14" s="28">
        <v>25</v>
      </c>
      <c r="AC14" s="28">
        <v>25</v>
      </c>
      <c r="AD14" s="28"/>
      <c r="AE14" s="28">
        <f t="shared" si="1"/>
        <v>280</v>
      </c>
      <c r="AF14" s="27" t="s">
        <v>56</v>
      </c>
      <c r="AG14" s="28">
        <v>23</v>
      </c>
      <c r="AH14" s="28">
        <v>22</v>
      </c>
      <c r="AI14" s="28">
        <v>23</v>
      </c>
      <c r="AJ14" s="28">
        <v>24</v>
      </c>
      <c r="AK14" s="28"/>
      <c r="AL14" s="28"/>
      <c r="AM14" s="28">
        <v>22</v>
      </c>
      <c r="AN14" s="28">
        <v>22</v>
      </c>
      <c r="AO14" s="28">
        <v>22</v>
      </c>
      <c r="AP14" s="28">
        <v>22</v>
      </c>
      <c r="AQ14" s="28"/>
      <c r="AR14" s="28"/>
      <c r="AS14" s="28">
        <v>26</v>
      </c>
      <c r="AT14" s="28">
        <v>26</v>
      </c>
      <c r="AU14" s="28">
        <v>26</v>
      </c>
      <c r="AV14" s="28"/>
      <c r="AW14" s="28"/>
      <c r="AX14" s="28"/>
      <c r="AY14" s="28">
        <f t="shared" si="2"/>
        <v>258</v>
      </c>
      <c r="AZ14" s="27" t="s">
        <v>56</v>
      </c>
      <c r="BA14" s="28">
        <v>24</v>
      </c>
      <c r="BB14" s="28">
        <v>22</v>
      </c>
      <c r="BC14" s="28"/>
      <c r="BD14" s="28"/>
      <c r="BE14" s="28"/>
      <c r="BF14" s="28"/>
      <c r="BG14" s="28">
        <v>17</v>
      </c>
      <c r="BH14" s="28">
        <v>18</v>
      </c>
      <c r="BI14" s="28"/>
      <c r="BJ14" s="28"/>
      <c r="BK14" s="28"/>
      <c r="BL14" s="28"/>
      <c r="BM14" s="28">
        <v>21</v>
      </c>
      <c r="BN14" s="28">
        <v>25</v>
      </c>
      <c r="BO14" s="28">
        <v>28</v>
      </c>
      <c r="BP14" s="28"/>
      <c r="BQ14" s="28"/>
      <c r="BR14" s="28"/>
      <c r="BS14" s="28">
        <f t="shared" si="3"/>
        <v>155</v>
      </c>
      <c r="BT14" s="27" t="s">
        <v>56</v>
      </c>
      <c r="BU14" s="28">
        <v>27</v>
      </c>
      <c r="BV14" s="28">
        <v>25</v>
      </c>
      <c r="BW14" s="28"/>
      <c r="BX14" s="28"/>
      <c r="BY14" s="28"/>
      <c r="BZ14" s="28"/>
      <c r="CA14" s="28">
        <v>21</v>
      </c>
      <c r="CB14" s="28">
        <v>22</v>
      </c>
      <c r="CC14" s="28"/>
      <c r="CD14" s="28"/>
      <c r="CE14" s="28"/>
      <c r="CF14" s="28"/>
      <c r="CG14" s="28">
        <v>21</v>
      </c>
      <c r="CH14" s="28">
        <v>18</v>
      </c>
      <c r="CI14" s="28">
        <v>19</v>
      </c>
      <c r="CJ14" s="28"/>
      <c r="CK14" s="28"/>
      <c r="CL14" s="28"/>
      <c r="CM14" s="28">
        <f t="shared" si="4"/>
        <v>153</v>
      </c>
    </row>
    <row r="15" spans="1:91" ht="14.65" customHeight="1">
      <c r="A15" s="25" t="s">
        <v>57</v>
      </c>
      <c r="B15" s="26">
        <v>19</v>
      </c>
      <c r="C15" s="26">
        <v>15</v>
      </c>
      <c r="D15" s="26">
        <f t="shared" si="0"/>
        <v>34</v>
      </c>
      <c r="E15" s="31"/>
      <c r="F15" s="31"/>
      <c r="G15" s="31"/>
      <c r="H15" s="31"/>
      <c r="I15" s="31"/>
      <c r="J15" s="31"/>
      <c r="K15" s="31"/>
      <c r="L15" s="25" t="s">
        <v>57</v>
      </c>
      <c r="M15" s="26">
        <v>21</v>
      </c>
      <c r="N15" s="26">
        <v>22</v>
      </c>
      <c r="O15" s="26"/>
      <c r="P15" s="26">
        <v>20</v>
      </c>
      <c r="Q15" s="26">
        <v>19</v>
      </c>
      <c r="R15" s="26"/>
      <c r="S15" s="26">
        <v>26</v>
      </c>
      <c r="T15" s="26">
        <v>26</v>
      </c>
      <c r="U15" s="26"/>
      <c r="V15" s="26">
        <v>23</v>
      </c>
      <c r="W15" s="26">
        <v>25</v>
      </c>
      <c r="X15" s="26"/>
      <c r="Y15" s="26">
        <v>24</v>
      </c>
      <c r="Z15" s="26">
        <v>24</v>
      </c>
      <c r="AA15" s="26"/>
      <c r="AB15" s="26">
        <v>21</v>
      </c>
      <c r="AC15" s="26">
        <v>20</v>
      </c>
      <c r="AD15" s="26"/>
      <c r="AE15" s="26">
        <f t="shared" si="1"/>
        <v>271</v>
      </c>
      <c r="AF15" s="25" t="s">
        <v>57</v>
      </c>
      <c r="AG15" s="26">
        <v>21</v>
      </c>
      <c r="AH15" s="26">
        <v>20</v>
      </c>
      <c r="AI15" s="26">
        <v>21</v>
      </c>
      <c r="AJ15" s="26">
        <v>20</v>
      </c>
      <c r="AK15" s="26"/>
      <c r="AL15" s="26"/>
      <c r="AM15" s="26">
        <v>22</v>
      </c>
      <c r="AN15" s="26">
        <v>22</v>
      </c>
      <c r="AO15" s="26">
        <v>22</v>
      </c>
      <c r="AP15" s="26">
        <v>21</v>
      </c>
      <c r="AQ15" s="26"/>
      <c r="AR15" s="26"/>
      <c r="AS15" s="26">
        <v>22</v>
      </c>
      <c r="AT15" s="26">
        <v>23</v>
      </c>
      <c r="AU15" s="26">
        <v>22</v>
      </c>
      <c r="AV15" s="26">
        <v>22</v>
      </c>
      <c r="AW15" s="26"/>
      <c r="AX15" s="26"/>
      <c r="AY15" s="26">
        <f t="shared" si="2"/>
        <v>258</v>
      </c>
      <c r="AZ15" s="25" t="s">
        <v>57</v>
      </c>
      <c r="BA15" s="26">
        <v>20</v>
      </c>
      <c r="BB15" s="26">
        <v>21</v>
      </c>
      <c r="BC15" s="26">
        <v>19</v>
      </c>
      <c r="BD15" s="26"/>
      <c r="BE15" s="26"/>
      <c r="BF15" s="26"/>
      <c r="BG15" s="26">
        <v>23</v>
      </c>
      <c r="BH15" s="26">
        <v>22</v>
      </c>
      <c r="BI15" s="26"/>
      <c r="BJ15" s="26"/>
      <c r="BK15" s="26"/>
      <c r="BL15" s="26"/>
      <c r="BM15" s="26">
        <v>18</v>
      </c>
      <c r="BN15" s="26">
        <v>20</v>
      </c>
      <c r="BO15" s="26">
        <v>21</v>
      </c>
      <c r="BP15" s="26"/>
      <c r="BQ15" s="26"/>
      <c r="BR15" s="26"/>
      <c r="BS15" s="26">
        <f t="shared" si="3"/>
        <v>164</v>
      </c>
      <c r="BT15" s="25" t="s">
        <v>57</v>
      </c>
      <c r="BU15" s="26">
        <v>19</v>
      </c>
      <c r="BV15" s="26">
        <v>18</v>
      </c>
      <c r="BW15" s="26">
        <v>18</v>
      </c>
      <c r="BX15" s="26"/>
      <c r="BY15" s="26"/>
      <c r="BZ15" s="26"/>
      <c r="CA15" s="26">
        <v>26</v>
      </c>
      <c r="CB15" s="26">
        <v>23</v>
      </c>
      <c r="CC15" s="26"/>
      <c r="CD15" s="26"/>
      <c r="CE15" s="26"/>
      <c r="CF15" s="26"/>
      <c r="CG15" s="26">
        <v>19</v>
      </c>
      <c r="CH15" s="26">
        <v>20</v>
      </c>
      <c r="CI15" s="26"/>
      <c r="CJ15" s="26"/>
      <c r="CK15" s="26"/>
      <c r="CL15" s="26"/>
      <c r="CM15" s="26">
        <f t="shared" si="4"/>
        <v>143</v>
      </c>
    </row>
    <row r="16" spans="1:91" ht="14.65" customHeight="1">
      <c r="A16" s="27" t="s">
        <v>58</v>
      </c>
      <c r="B16" s="28"/>
      <c r="C16" s="28"/>
      <c r="D16" s="28">
        <f t="shared" si="0"/>
        <v>0</v>
      </c>
      <c r="E16" s="31"/>
      <c r="F16" s="31"/>
      <c r="G16" s="31"/>
      <c r="H16" s="31"/>
      <c r="I16" s="31"/>
      <c r="J16" s="31"/>
      <c r="K16" s="31"/>
      <c r="L16" s="27" t="s">
        <v>58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>
        <f t="shared" si="1"/>
        <v>0</v>
      </c>
      <c r="AF16" s="27" t="s">
        <v>58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>
        <f t="shared" si="2"/>
        <v>0</v>
      </c>
      <c r="AZ16" s="27" t="s">
        <v>58</v>
      </c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>
        <f t="shared" si="3"/>
        <v>0</v>
      </c>
      <c r="BT16" s="27" t="s">
        <v>58</v>
      </c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>
        <f t="shared" si="4"/>
        <v>0</v>
      </c>
    </row>
    <row r="17" spans="1:91" ht="14.65" customHeight="1">
      <c r="A17" s="25" t="s">
        <v>59</v>
      </c>
      <c r="B17" s="26"/>
      <c r="C17" s="26"/>
      <c r="D17" s="26">
        <f t="shared" si="0"/>
        <v>0</v>
      </c>
      <c r="E17" s="31"/>
      <c r="F17" s="31"/>
      <c r="G17" s="31"/>
      <c r="H17" s="31"/>
      <c r="I17" s="31"/>
      <c r="J17" s="31"/>
      <c r="K17" s="31"/>
      <c r="L17" s="25" t="s">
        <v>59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>
        <f t="shared" si="1"/>
        <v>0</v>
      </c>
      <c r="AF17" s="25" t="s">
        <v>59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>
        <f t="shared" si="2"/>
        <v>0</v>
      </c>
      <c r="AZ17" s="25" t="s">
        <v>59</v>
      </c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>
        <f t="shared" si="3"/>
        <v>0</v>
      </c>
      <c r="BT17" s="25" t="s">
        <v>59</v>
      </c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>
        <f t="shared" si="4"/>
        <v>0</v>
      </c>
    </row>
    <row r="18" spans="1:91" ht="14.65" customHeight="1">
      <c r="A18" s="27" t="s">
        <v>60</v>
      </c>
      <c r="B18" s="28"/>
      <c r="C18" s="28"/>
      <c r="D18" s="28">
        <f t="shared" si="0"/>
        <v>0</v>
      </c>
      <c r="E18" s="31"/>
      <c r="F18" s="31"/>
      <c r="G18" s="31"/>
      <c r="H18" s="31"/>
      <c r="I18" s="31"/>
      <c r="J18" s="31"/>
      <c r="K18" s="31"/>
      <c r="L18" s="27" t="s">
        <v>60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>
        <f t="shared" si="1"/>
        <v>0</v>
      </c>
      <c r="AF18" s="27" t="s">
        <v>60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>
        <f t="shared" si="2"/>
        <v>0</v>
      </c>
      <c r="AZ18" s="27" t="s">
        <v>60</v>
      </c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>
        <f t="shared" si="3"/>
        <v>0</v>
      </c>
      <c r="BT18" s="27" t="s">
        <v>60</v>
      </c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>
        <f t="shared" si="4"/>
        <v>0</v>
      </c>
    </row>
    <row r="19" spans="1:91" ht="14.65" customHeight="1">
      <c r="A19" s="25" t="s">
        <v>61</v>
      </c>
      <c r="B19" s="26"/>
      <c r="C19" s="26"/>
      <c r="D19" s="26">
        <f t="shared" si="0"/>
        <v>0</v>
      </c>
      <c r="E19" s="31"/>
      <c r="F19" s="31"/>
      <c r="G19" s="31"/>
      <c r="H19" s="31"/>
      <c r="I19" s="31"/>
      <c r="J19" s="31"/>
      <c r="K19" s="31"/>
      <c r="L19" s="25" t="s">
        <v>61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f t="shared" si="1"/>
        <v>0</v>
      </c>
      <c r="AF19" s="25" t="s">
        <v>61</v>
      </c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>
        <f t="shared" si="2"/>
        <v>0</v>
      </c>
      <c r="AZ19" s="25" t="s">
        <v>61</v>
      </c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>
        <f t="shared" si="3"/>
        <v>0</v>
      </c>
      <c r="BT19" s="25" t="s">
        <v>61</v>
      </c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>
        <f t="shared" si="4"/>
        <v>0</v>
      </c>
    </row>
    <row r="20" spans="1:91" ht="14.65" customHeight="1">
      <c r="A20" s="27" t="s">
        <v>62</v>
      </c>
      <c r="B20" s="28"/>
      <c r="C20" s="28"/>
      <c r="D20" s="28">
        <f t="shared" si="0"/>
        <v>0</v>
      </c>
      <c r="E20" s="31"/>
      <c r="F20" s="31"/>
      <c r="G20" s="31"/>
      <c r="H20" s="31"/>
      <c r="I20" s="31"/>
      <c r="J20" s="31"/>
      <c r="K20" s="31"/>
      <c r="L20" s="27" t="s">
        <v>62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>
        <f t="shared" si="1"/>
        <v>0</v>
      </c>
      <c r="AF20" s="27" t="s">
        <v>62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>
        <f t="shared" si="2"/>
        <v>0</v>
      </c>
      <c r="AZ20" s="27" t="s">
        <v>62</v>
      </c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>
        <f t="shared" si="3"/>
        <v>0</v>
      </c>
      <c r="BT20" s="27" t="s">
        <v>62</v>
      </c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>
        <f t="shared" si="4"/>
        <v>0</v>
      </c>
    </row>
    <row r="21" spans="1:91" ht="14.65" customHeight="1">
      <c r="A21" s="25" t="s">
        <v>63</v>
      </c>
      <c r="B21" s="26"/>
      <c r="C21" s="26"/>
      <c r="D21" s="26">
        <f t="shared" si="0"/>
        <v>0</v>
      </c>
      <c r="E21" s="31"/>
      <c r="F21" s="31"/>
      <c r="G21" s="31"/>
      <c r="H21" s="31"/>
      <c r="I21" s="31"/>
      <c r="J21" s="31"/>
      <c r="K21" s="31"/>
      <c r="L21" s="25" t="s">
        <v>63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 t="shared" si="1"/>
        <v>0</v>
      </c>
      <c r="AF21" s="25" t="s">
        <v>63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>
        <f t="shared" si="2"/>
        <v>0</v>
      </c>
      <c r="AZ21" s="25" t="s">
        <v>63</v>
      </c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>
        <f t="shared" si="3"/>
        <v>0</v>
      </c>
      <c r="BT21" s="25" t="s">
        <v>63</v>
      </c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>
        <f t="shared" si="4"/>
        <v>0</v>
      </c>
    </row>
    <row r="22" spans="1:91" ht="14.65" customHeight="1">
      <c r="A22" s="27" t="s">
        <v>64</v>
      </c>
      <c r="B22" s="28"/>
      <c r="C22" s="28"/>
      <c r="D22" s="28">
        <f t="shared" si="0"/>
        <v>0</v>
      </c>
      <c r="E22" s="31"/>
      <c r="F22" s="31"/>
      <c r="G22" s="31"/>
      <c r="H22" s="31"/>
      <c r="I22" s="31"/>
      <c r="J22" s="31"/>
      <c r="K22" s="31"/>
      <c r="L22" s="27" t="s">
        <v>64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>
        <f t="shared" si="1"/>
        <v>0</v>
      </c>
      <c r="AF22" s="27" t="s">
        <v>64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>
        <f t="shared" si="2"/>
        <v>0</v>
      </c>
      <c r="AZ22" s="27" t="s">
        <v>64</v>
      </c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>
        <f t="shared" si="3"/>
        <v>0</v>
      </c>
      <c r="BT22" s="27" t="s">
        <v>64</v>
      </c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>
        <f t="shared" si="4"/>
        <v>0</v>
      </c>
    </row>
    <row r="23" spans="1:91" ht="14.65" customHeight="1">
      <c r="A23" s="25" t="s">
        <v>65</v>
      </c>
      <c r="B23" s="26"/>
      <c r="C23" s="26"/>
      <c r="D23" s="26">
        <f t="shared" si="0"/>
        <v>0</v>
      </c>
      <c r="E23" s="31"/>
      <c r="F23" s="31"/>
      <c r="G23" s="31"/>
      <c r="H23" s="31"/>
      <c r="I23" s="31"/>
      <c r="J23" s="31"/>
      <c r="K23" s="31"/>
      <c r="L23" s="25" t="s">
        <v>65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 t="shared" si="1"/>
        <v>0</v>
      </c>
      <c r="AF23" s="25" t="s">
        <v>65</v>
      </c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>
        <f t="shared" si="2"/>
        <v>0</v>
      </c>
      <c r="AZ23" s="25" t="s">
        <v>65</v>
      </c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>
        <f t="shared" si="3"/>
        <v>0</v>
      </c>
      <c r="BT23" s="25" t="s">
        <v>65</v>
      </c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>
        <f t="shared" si="4"/>
        <v>0</v>
      </c>
    </row>
    <row r="24" spans="1:91" ht="14.65" customHeight="1">
      <c r="A24" s="27" t="s">
        <v>66</v>
      </c>
      <c r="B24" s="28"/>
      <c r="C24" s="28"/>
      <c r="D24" s="28">
        <f t="shared" si="0"/>
        <v>0</v>
      </c>
      <c r="E24" s="31"/>
      <c r="F24" s="31"/>
      <c r="G24" s="31"/>
      <c r="H24" s="31"/>
      <c r="I24" s="31"/>
      <c r="J24" s="31"/>
      <c r="K24" s="31"/>
      <c r="L24" s="27" t="s">
        <v>66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>
        <f t="shared" si="1"/>
        <v>0</v>
      </c>
      <c r="AF24" s="27" t="s">
        <v>66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>
        <f t="shared" si="2"/>
        <v>0</v>
      </c>
      <c r="AZ24" s="27" t="s">
        <v>66</v>
      </c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>
        <f t="shared" si="3"/>
        <v>0</v>
      </c>
      <c r="BT24" s="27" t="s">
        <v>66</v>
      </c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>
        <f t="shared" si="4"/>
        <v>0</v>
      </c>
    </row>
    <row r="25" spans="1:91" ht="14.65" customHeight="1">
      <c r="A25" s="25" t="s">
        <v>67</v>
      </c>
      <c r="B25" s="26"/>
      <c r="C25" s="26"/>
      <c r="D25" s="26">
        <f t="shared" si="0"/>
        <v>0</v>
      </c>
      <c r="E25" s="31"/>
      <c r="F25" s="31"/>
      <c r="G25" s="31"/>
      <c r="H25" s="31"/>
      <c r="I25" s="31"/>
      <c r="J25" s="31"/>
      <c r="K25" s="31"/>
      <c r="L25" s="25" t="s">
        <v>67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f t="shared" si="1"/>
        <v>0</v>
      </c>
      <c r="AF25" s="25" t="s">
        <v>67</v>
      </c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>
        <f t="shared" si="2"/>
        <v>0</v>
      </c>
      <c r="AZ25" s="25" t="s">
        <v>67</v>
      </c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>
        <f t="shared" si="3"/>
        <v>0</v>
      </c>
      <c r="BT25" s="25" t="s">
        <v>67</v>
      </c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>
        <f t="shared" si="4"/>
        <v>0</v>
      </c>
    </row>
    <row r="26" spans="1:91" ht="14.65" customHeight="1">
      <c r="A26" s="27" t="s">
        <v>68</v>
      </c>
      <c r="B26" s="28"/>
      <c r="C26" s="28"/>
      <c r="D26" s="28">
        <f t="shared" si="0"/>
        <v>0</v>
      </c>
      <c r="E26" s="31"/>
      <c r="F26" s="31"/>
      <c r="G26" s="31"/>
      <c r="H26" s="31"/>
      <c r="I26" s="31"/>
      <c r="J26" s="31"/>
      <c r="K26" s="31"/>
      <c r="L26" s="27" t="s">
        <v>68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>
        <f t="shared" si="1"/>
        <v>0</v>
      </c>
      <c r="AF26" s="27" t="s">
        <v>68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>
        <f t="shared" si="2"/>
        <v>0</v>
      </c>
      <c r="AZ26" s="27" t="s">
        <v>68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>
        <f t="shared" si="3"/>
        <v>0</v>
      </c>
      <c r="BT26" s="27" t="s">
        <v>68</v>
      </c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>
        <f t="shared" si="4"/>
        <v>0</v>
      </c>
    </row>
    <row r="27" spans="1:91" ht="14.65" customHeight="1">
      <c r="A27" s="25" t="s">
        <v>69</v>
      </c>
      <c r="B27" s="26"/>
      <c r="C27" s="26"/>
      <c r="D27" s="26">
        <f t="shared" si="0"/>
        <v>0</v>
      </c>
      <c r="E27" s="31"/>
      <c r="F27" s="31"/>
      <c r="G27" s="31"/>
      <c r="H27" s="31"/>
      <c r="I27" s="31"/>
      <c r="J27" s="31"/>
      <c r="K27" s="31"/>
      <c r="L27" s="25" t="s">
        <v>69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>
        <f t="shared" si="1"/>
        <v>0</v>
      </c>
      <c r="AF27" s="25" t="s">
        <v>69</v>
      </c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>
        <f t="shared" si="2"/>
        <v>0</v>
      </c>
      <c r="AZ27" s="25" t="s">
        <v>69</v>
      </c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>
        <f t="shared" si="3"/>
        <v>0</v>
      </c>
      <c r="BT27" s="25" t="s">
        <v>69</v>
      </c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>
        <f t="shared" si="4"/>
        <v>0</v>
      </c>
    </row>
    <row r="30" spans="1:91" ht="17.100000000000001" customHeight="1"/>
    <row r="57" ht="51.6" customHeight="1"/>
  </sheetData>
  <mergeCells count="5">
    <mergeCell ref="B3:D3"/>
    <mergeCell ref="M3:AE3"/>
    <mergeCell ref="AG3:AY3"/>
    <mergeCell ref="BA3:BS3"/>
    <mergeCell ref="BU3:CM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Roman,Κανονικά"&amp;12&amp;A</oddHeader>
    <oddFooter>&amp;C&amp;"Times New Roman,Κανονικά"&amp;12Σελίδα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I57"/>
  <sheetViews>
    <sheetView topLeftCell="SX1" zoomScale="110" zoomScaleNormal="110" workbookViewId="0">
      <selection activeCell="TH30" sqref="TH30"/>
    </sheetView>
  </sheetViews>
  <sheetFormatPr defaultRowHeight="12.75"/>
  <cols>
    <col min="1" max="1" width="12.7109375" style="18" customWidth="1"/>
    <col min="2" max="2" width="6.7109375" style="19" customWidth="1"/>
    <col min="3" max="3" width="8.85546875" style="19" customWidth="1"/>
    <col min="4" max="4" width="8.140625" style="19" customWidth="1"/>
    <col min="5" max="5" width="7" style="19" customWidth="1"/>
    <col min="6" max="6" width="9" style="19" customWidth="1"/>
    <col min="7" max="7" width="7.42578125" style="19" customWidth="1"/>
    <col min="8" max="8" width="7.28515625" style="19" customWidth="1"/>
    <col min="9" max="9" width="9" style="19" customWidth="1"/>
    <col min="10" max="11" width="6.7109375" style="19" customWidth="1"/>
    <col min="12" max="12" width="9" style="19" customWidth="1"/>
    <col min="13" max="13" width="6.28515625" style="19" customWidth="1"/>
    <col min="14" max="14" width="7.140625" style="19" customWidth="1"/>
    <col min="15" max="15" width="9.140625" style="19" customWidth="1"/>
    <col min="16" max="16" width="9.7109375" style="19" customWidth="1"/>
    <col min="17" max="17" width="11.5703125" style="19"/>
    <col min="18" max="18" width="6.85546875" style="19" customWidth="1"/>
    <col min="19" max="19" width="11.5703125" style="19"/>
    <col min="20" max="20" width="7.7109375" style="19" customWidth="1"/>
    <col min="21" max="21" width="5.42578125" style="19" customWidth="1"/>
    <col min="22" max="22" width="7.7109375" style="19" customWidth="1"/>
    <col min="23" max="23" width="8.85546875" style="19" customWidth="1"/>
    <col min="24" max="24" width="7.7109375" style="19" customWidth="1"/>
    <col min="25" max="25" width="6.42578125" style="19" customWidth="1"/>
    <col min="26" max="26" width="7.7109375" style="19" customWidth="1"/>
    <col min="27" max="27" width="8.85546875" style="19" customWidth="1"/>
    <col min="28" max="28" width="7.7109375" style="19" customWidth="1"/>
    <col min="29" max="29" width="6" style="19" customWidth="1"/>
    <col min="30" max="30" width="7.7109375" style="19" customWidth="1"/>
    <col min="31" max="31" width="11.5703125" style="19"/>
    <col min="32" max="32" width="7.7109375" style="19" customWidth="1"/>
    <col min="33" max="33" width="9.42578125" style="19" customWidth="1"/>
    <col min="34" max="34" width="7.7109375" style="19" customWidth="1"/>
    <col min="35" max="35" width="8.85546875" style="19" customWidth="1"/>
    <col min="36" max="38" width="7.7109375" style="19" customWidth="1"/>
    <col min="39" max="39" width="11.5703125" style="19"/>
    <col min="40" max="40" width="10.28515625" style="19" customWidth="1"/>
    <col min="41" max="42" width="10.85546875" style="19" customWidth="1"/>
    <col min="43" max="43" width="7.7109375" style="19" customWidth="1"/>
    <col min="44" max="57" width="11.5703125" style="19"/>
    <col min="58" max="75" width="5.5703125" style="19" customWidth="1"/>
    <col min="76" max="77" width="11.5703125" style="19"/>
    <col min="78" max="95" width="5.5703125" style="19" customWidth="1"/>
    <col min="96" max="96" width="7.7109375" style="19" customWidth="1"/>
    <col min="97" max="97" width="11.5703125" style="19"/>
    <col min="98" max="115" width="5.5703125" style="19" customWidth="1"/>
    <col min="116" max="117" width="11.5703125" style="19"/>
    <col min="118" max="135" width="5.5703125" style="19" customWidth="1"/>
    <col min="136" max="137" width="11.5703125" style="19"/>
    <col min="138" max="155" width="5.5703125" style="19" customWidth="1"/>
    <col min="156" max="157" width="11.5703125" style="19"/>
    <col min="158" max="175" width="5.5703125" style="19" customWidth="1"/>
    <col min="176" max="177" width="11.5703125" style="19"/>
    <col min="178" max="195" width="5.5703125" style="19" customWidth="1"/>
    <col min="196" max="197" width="11.5703125" style="19"/>
    <col min="198" max="215" width="5.5703125" style="19" customWidth="1"/>
    <col min="216" max="217" width="11.5703125" style="19"/>
    <col min="218" max="220" width="5.5703125" style="19" customWidth="1"/>
    <col min="221" max="221" width="11.28515625" style="19" customWidth="1"/>
    <col min="222" max="236" width="5.5703125" style="19" customWidth="1"/>
    <col min="237" max="237" width="11.5703125" style="19"/>
    <col min="238" max="255" width="5.5703125" style="19" customWidth="1"/>
    <col min="256" max="257" width="11.5703125" style="19"/>
    <col min="258" max="275" width="5.5703125" style="20" customWidth="1"/>
    <col min="276" max="277" width="11.5703125" style="20"/>
    <col min="278" max="295" width="5.5703125" style="20" customWidth="1"/>
    <col min="296" max="297" width="11.5703125" style="20"/>
    <col min="298" max="315" width="5.5703125" style="20" customWidth="1"/>
    <col min="316" max="317" width="11.5703125" style="20"/>
    <col min="318" max="335" width="5.5703125" style="20" customWidth="1"/>
    <col min="336" max="337" width="11.5703125" style="20"/>
    <col min="338" max="355" width="5.5703125" style="20" customWidth="1"/>
    <col min="356" max="357" width="11.5703125" style="20"/>
    <col min="358" max="375" width="5.5703125" style="20" customWidth="1"/>
    <col min="376" max="377" width="11.5703125" style="20"/>
    <col min="378" max="395" width="5.5703125" style="20" customWidth="1"/>
    <col min="396" max="397" width="11.5703125" style="20"/>
    <col min="398" max="415" width="5.5703125" style="20" customWidth="1"/>
    <col min="416" max="417" width="11.5703125" style="20"/>
    <col min="418" max="435" width="5.5703125" style="20" customWidth="1"/>
    <col min="436" max="437" width="11.5703125" style="20"/>
    <col min="438" max="455" width="5.5703125" style="20" customWidth="1"/>
    <col min="456" max="457" width="11.5703125" style="20"/>
    <col min="458" max="475" width="5.5703125" style="20" customWidth="1"/>
    <col min="476" max="477" width="11.5703125" style="20"/>
    <col min="478" max="495" width="5.5703125" style="20" customWidth="1"/>
    <col min="496" max="496" width="11.5703125" style="20"/>
    <col min="497" max="498" width="11.5703125"/>
    <col min="499" max="499" width="21.42578125" customWidth="1"/>
    <col min="500" max="500" width="9.28515625" customWidth="1"/>
    <col min="501" max="502" width="11.5703125"/>
    <col min="503" max="503" width="8.5703125" customWidth="1"/>
    <col min="504" max="1025" width="11.5703125"/>
  </cols>
  <sheetData>
    <row r="1" spans="1:503" ht="14.65" customHeight="1">
      <c r="A1" s="21"/>
      <c r="Q1" s="18"/>
      <c r="AT1" s="18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</row>
    <row r="2" spans="1:503" ht="14.65" customHeight="1">
      <c r="Q2" s="18"/>
      <c r="AT2" s="18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</row>
    <row r="3" spans="1:503" ht="51.6" customHeight="1">
      <c r="A3" s="22" t="s">
        <v>0</v>
      </c>
      <c r="B3" s="14" t="s">
        <v>1</v>
      </c>
      <c r="C3" s="14"/>
      <c r="D3" s="14"/>
      <c r="E3" s="14" t="s">
        <v>2</v>
      </c>
      <c r="F3" s="14"/>
      <c r="G3" s="14"/>
      <c r="H3" s="14" t="s">
        <v>3</v>
      </c>
      <c r="I3" s="14"/>
      <c r="J3" s="14"/>
      <c r="K3" s="14" t="s">
        <v>4</v>
      </c>
      <c r="L3" s="14"/>
      <c r="M3" s="14"/>
      <c r="N3" s="14" t="s">
        <v>5</v>
      </c>
      <c r="O3" s="14"/>
      <c r="P3" s="14"/>
      <c r="Q3" s="22" t="s">
        <v>0</v>
      </c>
      <c r="R3" s="13" t="s">
        <v>70</v>
      </c>
      <c r="S3" s="13"/>
      <c r="T3" s="13"/>
      <c r="U3" s="30"/>
      <c r="V3" s="13" t="s">
        <v>71</v>
      </c>
      <c r="W3" s="13"/>
      <c r="X3" s="13"/>
      <c r="Y3" s="30"/>
      <c r="Z3" s="13" t="s">
        <v>72</v>
      </c>
      <c r="AA3" s="13"/>
      <c r="AB3" s="13"/>
      <c r="AC3" s="30"/>
      <c r="AD3" s="13" t="s">
        <v>73</v>
      </c>
      <c r="AE3" s="13"/>
      <c r="AF3" s="13"/>
      <c r="AG3" s="22" t="s">
        <v>0</v>
      </c>
      <c r="AH3" s="13" t="s">
        <v>74</v>
      </c>
      <c r="AI3" s="13"/>
      <c r="AJ3" s="13"/>
      <c r="AK3" s="30"/>
      <c r="AL3" s="13" t="s">
        <v>75</v>
      </c>
      <c r="AM3" s="13"/>
      <c r="AN3" s="13"/>
      <c r="AO3" s="30"/>
      <c r="AP3" s="13" t="s">
        <v>76</v>
      </c>
      <c r="AQ3" s="13"/>
      <c r="AR3" s="31"/>
      <c r="AS3" s="31"/>
      <c r="AT3" s="22" t="s">
        <v>0</v>
      </c>
      <c r="AU3" s="13" t="s">
        <v>86</v>
      </c>
      <c r="AV3" s="13"/>
      <c r="AW3" s="13"/>
      <c r="AX3" s="31"/>
      <c r="AY3" s="31"/>
      <c r="AZ3" s="31"/>
      <c r="BA3" s="31"/>
      <c r="BB3" s="31"/>
      <c r="BC3" s="31"/>
      <c r="BD3" s="31"/>
      <c r="BE3" s="22" t="s">
        <v>0</v>
      </c>
      <c r="BF3" s="14" t="s">
        <v>6</v>
      </c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22" t="s">
        <v>0</v>
      </c>
      <c r="BZ3" s="14" t="s">
        <v>7</v>
      </c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22" t="s">
        <v>0</v>
      </c>
      <c r="CT3" s="14" t="s">
        <v>90</v>
      </c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22" t="s">
        <v>0</v>
      </c>
      <c r="DN3" s="14" t="s">
        <v>91</v>
      </c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22" t="s">
        <v>0</v>
      </c>
      <c r="EH3" s="14" t="s">
        <v>77</v>
      </c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22" t="s">
        <v>0</v>
      </c>
      <c r="FB3" s="14" t="s">
        <v>78</v>
      </c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22" t="s">
        <v>0</v>
      </c>
      <c r="FV3" s="14" t="s">
        <v>79</v>
      </c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22" t="s">
        <v>0</v>
      </c>
      <c r="GP3" s="14" t="s">
        <v>80</v>
      </c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22" t="s">
        <v>0</v>
      </c>
      <c r="HJ3" s="14" t="s">
        <v>81</v>
      </c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22" t="s">
        <v>0</v>
      </c>
      <c r="ID3" s="14" t="s">
        <v>87</v>
      </c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22" t="s">
        <v>0</v>
      </c>
      <c r="IX3" s="14" t="s">
        <v>10</v>
      </c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22" t="s">
        <v>0</v>
      </c>
      <c r="JR3" s="14" t="s">
        <v>11</v>
      </c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22" t="s">
        <v>0</v>
      </c>
      <c r="KL3" s="14" t="s">
        <v>82</v>
      </c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22" t="s">
        <v>0</v>
      </c>
      <c r="LF3" s="14" t="s">
        <v>83</v>
      </c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22" t="s">
        <v>0</v>
      </c>
      <c r="LZ3" s="14" t="s">
        <v>88</v>
      </c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22" t="s">
        <v>0</v>
      </c>
      <c r="MT3" s="14" t="s">
        <v>12</v>
      </c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22" t="s">
        <v>0</v>
      </c>
      <c r="NN3" s="14" t="s">
        <v>13</v>
      </c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22" t="s">
        <v>0</v>
      </c>
      <c r="OH3" s="14" t="s">
        <v>14</v>
      </c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22" t="s">
        <v>0</v>
      </c>
      <c r="PB3" s="14" t="s">
        <v>15</v>
      </c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22" t="s">
        <v>0</v>
      </c>
      <c r="PV3" s="14" t="s">
        <v>84</v>
      </c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22" t="s">
        <v>0</v>
      </c>
      <c r="QP3" s="14" t="s">
        <v>85</v>
      </c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22" t="s">
        <v>0</v>
      </c>
      <c r="RJ3" s="14" t="s">
        <v>89</v>
      </c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D3" s="36" t="s">
        <v>92</v>
      </c>
      <c r="SE3" s="18" t="s">
        <v>93</v>
      </c>
      <c r="SH3" s="36"/>
      <c r="SI3" s="18"/>
    </row>
    <row r="4" spans="1:503" ht="20.100000000000001" customHeight="1">
      <c r="A4" s="23" t="s">
        <v>16</v>
      </c>
      <c r="B4" s="24" t="s">
        <v>17</v>
      </c>
      <c r="C4" s="24" t="s">
        <v>18</v>
      </c>
      <c r="D4" s="24" t="s">
        <v>19</v>
      </c>
      <c r="E4" s="24" t="s">
        <v>17</v>
      </c>
      <c r="F4" s="24" t="s">
        <v>18</v>
      </c>
      <c r="G4" s="24" t="s">
        <v>19</v>
      </c>
      <c r="H4" s="24" t="s">
        <v>17</v>
      </c>
      <c r="I4" s="24" t="s">
        <v>18</v>
      </c>
      <c r="J4" s="24" t="s">
        <v>19</v>
      </c>
      <c r="K4" s="24" t="s">
        <v>17</v>
      </c>
      <c r="L4" s="24" t="s">
        <v>18</v>
      </c>
      <c r="M4" s="24" t="s">
        <v>19</v>
      </c>
      <c r="N4" s="24" t="s">
        <v>17</v>
      </c>
      <c r="O4" s="24" t="s">
        <v>18</v>
      </c>
      <c r="P4" s="24" t="s">
        <v>19</v>
      </c>
      <c r="Q4" s="23" t="s">
        <v>16</v>
      </c>
      <c r="R4" s="24" t="s">
        <v>17</v>
      </c>
      <c r="S4" s="24" t="s">
        <v>18</v>
      </c>
      <c r="T4" s="24" t="s">
        <v>19</v>
      </c>
      <c r="U4" s="32"/>
      <c r="V4" s="24" t="s">
        <v>17</v>
      </c>
      <c r="W4" s="24" t="s">
        <v>18</v>
      </c>
      <c r="X4" s="24" t="s">
        <v>19</v>
      </c>
      <c r="Y4" s="32"/>
      <c r="Z4" s="24" t="s">
        <v>17</v>
      </c>
      <c r="AA4" s="24" t="s">
        <v>18</v>
      </c>
      <c r="AB4" s="24" t="s">
        <v>19</v>
      </c>
      <c r="AC4" s="32"/>
      <c r="AD4" s="24" t="s">
        <v>17</v>
      </c>
      <c r="AE4" s="24" t="s">
        <v>18</v>
      </c>
      <c r="AF4" s="24" t="s">
        <v>19</v>
      </c>
      <c r="AG4" s="23" t="s">
        <v>16</v>
      </c>
      <c r="AH4" s="24" t="s">
        <v>17</v>
      </c>
      <c r="AI4" s="24" t="s">
        <v>18</v>
      </c>
      <c r="AJ4" s="24" t="s">
        <v>19</v>
      </c>
      <c r="AK4" s="32"/>
      <c r="AL4" s="24" t="s">
        <v>17</v>
      </c>
      <c r="AM4" s="24" t="s">
        <v>18</v>
      </c>
      <c r="AN4" s="24" t="s">
        <v>19</v>
      </c>
      <c r="AO4" s="32"/>
      <c r="AP4" s="24" t="s">
        <v>17</v>
      </c>
      <c r="AQ4" s="28" t="s">
        <v>19</v>
      </c>
      <c r="AR4" s="33"/>
      <c r="AS4" s="33"/>
      <c r="AT4" s="23" t="s">
        <v>16</v>
      </c>
      <c r="AU4" s="24" t="s">
        <v>17</v>
      </c>
      <c r="AV4" s="24" t="s">
        <v>18</v>
      </c>
      <c r="AW4" s="24" t="s">
        <v>19</v>
      </c>
      <c r="AX4" s="33"/>
      <c r="AY4" s="33"/>
      <c r="AZ4" s="33"/>
      <c r="BA4" s="33"/>
      <c r="BB4" s="33"/>
      <c r="BC4" s="33"/>
      <c r="BD4" s="35"/>
      <c r="BE4" s="23" t="s">
        <v>16</v>
      </c>
      <c r="BF4" s="24" t="s">
        <v>20</v>
      </c>
      <c r="BG4" s="24" t="s">
        <v>21</v>
      </c>
      <c r="BH4" s="24" t="s">
        <v>22</v>
      </c>
      <c r="BI4" s="24" t="s">
        <v>23</v>
      </c>
      <c r="BJ4" s="24" t="s">
        <v>24</v>
      </c>
      <c r="BK4" s="24" t="s">
        <v>25</v>
      </c>
      <c r="BL4" s="24" t="s">
        <v>26</v>
      </c>
      <c r="BM4" s="24" t="s">
        <v>27</v>
      </c>
      <c r="BN4" s="24" t="s">
        <v>28</v>
      </c>
      <c r="BO4" s="24" t="s">
        <v>29</v>
      </c>
      <c r="BP4" s="24" t="s">
        <v>30</v>
      </c>
      <c r="BQ4" s="24" t="s">
        <v>31</v>
      </c>
      <c r="BR4" s="24" t="s">
        <v>32</v>
      </c>
      <c r="BS4" s="24" t="s">
        <v>33</v>
      </c>
      <c r="BT4" s="24" t="s">
        <v>34</v>
      </c>
      <c r="BU4" s="24" t="s">
        <v>35</v>
      </c>
      <c r="BV4" s="24" t="s">
        <v>36</v>
      </c>
      <c r="BW4" s="24" t="s">
        <v>37</v>
      </c>
      <c r="BX4" s="24" t="s">
        <v>19</v>
      </c>
      <c r="BY4" s="23" t="s">
        <v>16</v>
      </c>
      <c r="BZ4" s="24" t="s">
        <v>20</v>
      </c>
      <c r="CA4" s="24" t="s">
        <v>21</v>
      </c>
      <c r="CB4" s="24" t="s">
        <v>22</v>
      </c>
      <c r="CC4" s="24" t="s">
        <v>23</v>
      </c>
      <c r="CD4" s="24" t="s">
        <v>24</v>
      </c>
      <c r="CE4" s="24" t="s">
        <v>25</v>
      </c>
      <c r="CF4" s="24" t="s">
        <v>26</v>
      </c>
      <c r="CG4" s="24" t="s">
        <v>27</v>
      </c>
      <c r="CH4" s="24" t="s">
        <v>28</v>
      </c>
      <c r="CI4" s="24" t="s">
        <v>29</v>
      </c>
      <c r="CJ4" s="24" t="s">
        <v>30</v>
      </c>
      <c r="CK4" s="24" t="s">
        <v>31</v>
      </c>
      <c r="CL4" s="24" t="s">
        <v>32</v>
      </c>
      <c r="CM4" s="24" t="s">
        <v>33</v>
      </c>
      <c r="CN4" s="24" t="s">
        <v>34</v>
      </c>
      <c r="CO4" s="24" t="s">
        <v>35</v>
      </c>
      <c r="CP4" s="24" t="s">
        <v>36</v>
      </c>
      <c r="CQ4" s="24" t="s">
        <v>37</v>
      </c>
      <c r="CR4" s="24" t="s">
        <v>19</v>
      </c>
      <c r="CS4" s="23" t="s">
        <v>16</v>
      </c>
      <c r="CT4" s="24" t="s">
        <v>20</v>
      </c>
      <c r="CU4" s="24" t="s">
        <v>21</v>
      </c>
      <c r="CV4" s="24" t="s">
        <v>22</v>
      </c>
      <c r="CW4" s="24" t="s">
        <v>23</v>
      </c>
      <c r="CX4" s="24" t="s">
        <v>24</v>
      </c>
      <c r="CY4" s="24" t="s">
        <v>25</v>
      </c>
      <c r="CZ4" s="24" t="s">
        <v>26</v>
      </c>
      <c r="DA4" s="24" t="s">
        <v>27</v>
      </c>
      <c r="DB4" s="24" t="s">
        <v>28</v>
      </c>
      <c r="DC4" s="24" t="s">
        <v>29</v>
      </c>
      <c r="DD4" s="24" t="s">
        <v>30</v>
      </c>
      <c r="DE4" s="24" t="s">
        <v>31</v>
      </c>
      <c r="DF4" s="24" t="s">
        <v>32</v>
      </c>
      <c r="DG4" s="24" t="s">
        <v>33</v>
      </c>
      <c r="DH4" s="24" t="s">
        <v>34</v>
      </c>
      <c r="DI4" s="24" t="s">
        <v>35</v>
      </c>
      <c r="DJ4" s="24" t="s">
        <v>36</v>
      </c>
      <c r="DK4" s="24" t="s">
        <v>37</v>
      </c>
      <c r="DL4" s="24" t="s">
        <v>19</v>
      </c>
      <c r="DM4" s="23" t="s">
        <v>16</v>
      </c>
      <c r="DN4" s="24" t="s">
        <v>20</v>
      </c>
      <c r="DO4" s="24" t="s">
        <v>21</v>
      </c>
      <c r="DP4" s="24" t="s">
        <v>22</v>
      </c>
      <c r="DQ4" s="24" t="s">
        <v>23</v>
      </c>
      <c r="DR4" s="24" t="s">
        <v>24</v>
      </c>
      <c r="DS4" s="24" t="s">
        <v>25</v>
      </c>
      <c r="DT4" s="24" t="s">
        <v>26</v>
      </c>
      <c r="DU4" s="24" t="s">
        <v>27</v>
      </c>
      <c r="DV4" s="24" t="s">
        <v>28</v>
      </c>
      <c r="DW4" s="24" t="s">
        <v>29</v>
      </c>
      <c r="DX4" s="24" t="s">
        <v>30</v>
      </c>
      <c r="DY4" s="24" t="s">
        <v>31</v>
      </c>
      <c r="DZ4" s="24" t="s">
        <v>32</v>
      </c>
      <c r="EA4" s="24" t="s">
        <v>33</v>
      </c>
      <c r="EB4" s="24" t="s">
        <v>34</v>
      </c>
      <c r="EC4" s="24" t="s">
        <v>35</v>
      </c>
      <c r="ED4" s="24" t="s">
        <v>36</v>
      </c>
      <c r="EE4" s="24" t="s">
        <v>37</v>
      </c>
      <c r="EF4" s="24" t="s">
        <v>19</v>
      </c>
      <c r="EG4" s="23" t="s">
        <v>16</v>
      </c>
      <c r="EH4" s="24" t="s">
        <v>20</v>
      </c>
      <c r="EI4" s="24" t="s">
        <v>21</v>
      </c>
      <c r="EJ4" s="24" t="s">
        <v>22</v>
      </c>
      <c r="EK4" s="24" t="s">
        <v>23</v>
      </c>
      <c r="EL4" s="24" t="s">
        <v>24</v>
      </c>
      <c r="EM4" s="24" t="s">
        <v>25</v>
      </c>
      <c r="EN4" s="24" t="s">
        <v>26</v>
      </c>
      <c r="EO4" s="24" t="s">
        <v>27</v>
      </c>
      <c r="EP4" s="24" t="s">
        <v>28</v>
      </c>
      <c r="EQ4" s="24" t="s">
        <v>29</v>
      </c>
      <c r="ER4" s="24" t="s">
        <v>30</v>
      </c>
      <c r="ES4" s="24" t="s">
        <v>31</v>
      </c>
      <c r="ET4" s="24" t="s">
        <v>32</v>
      </c>
      <c r="EU4" s="24" t="s">
        <v>33</v>
      </c>
      <c r="EV4" s="24" t="s">
        <v>34</v>
      </c>
      <c r="EW4" s="24" t="s">
        <v>35</v>
      </c>
      <c r="EX4" s="24" t="s">
        <v>36</v>
      </c>
      <c r="EY4" s="24" t="s">
        <v>37</v>
      </c>
      <c r="EZ4" s="24" t="s">
        <v>19</v>
      </c>
      <c r="FA4" s="23" t="s">
        <v>16</v>
      </c>
      <c r="FB4" s="24" t="s">
        <v>20</v>
      </c>
      <c r="FC4" s="24" t="s">
        <v>21</v>
      </c>
      <c r="FD4" s="24" t="s">
        <v>22</v>
      </c>
      <c r="FE4" s="24" t="s">
        <v>23</v>
      </c>
      <c r="FF4" s="24" t="s">
        <v>24</v>
      </c>
      <c r="FG4" s="24" t="s">
        <v>25</v>
      </c>
      <c r="FH4" s="24" t="s">
        <v>26</v>
      </c>
      <c r="FI4" s="24" t="s">
        <v>27</v>
      </c>
      <c r="FJ4" s="24" t="s">
        <v>28</v>
      </c>
      <c r="FK4" s="24" t="s">
        <v>29</v>
      </c>
      <c r="FL4" s="24" t="s">
        <v>30</v>
      </c>
      <c r="FM4" s="24" t="s">
        <v>31</v>
      </c>
      <c r="FN4" s="24" t="s">
        <v>32</v>
      </c>
      <c r="FO4" s="24" t="s">
        <v>33</v>
      </c>
      <c r="FP4" s="24" t="s">
        <v>34</v>
      </c>
      <c r="FQ4" s="24" t="s">
        <v>35</v>
      </c>
      <c r="FR4" s="24" t="s">
        <v>36</v>
      </c>
      <c r="FS4" s="24" t="s">
        <v>37</v>
      </c>
      <c r="FT4" s="24" t="s">
        <v>19</v>
      </c>
      <c r="FU4" s="23" t="s">
        <v>16</v>
      </c>
      <c r="FV4" s="24" t="s">
        <v>20</v>
      </c>
      <c r="FW4" s="24" t="s">
        <v>21</v>
      </c>
      <c r="FX4" s="24" t="s">
        <v>22</v>
      </c>
      <c r="FY4" s="24" t="s">
        <v>23</v>
      </c>
      <c r="FZ4" s="24" t="s">
        <v>24</v>
      </c>
      <c r="GA4" s="24" t="s">
        <v>25</v>
      </c>
      <c r="GB4" s="24" t="s">
        <v>26</v>
      </c>
      <c r="GC4" s="24" t="s">
        <v>27</v>
      </c>
      <c r="GD4" s="24" t="s">
        <v>28</v>
      </c>
      <c r="GE4" s="24" t="s">
        <v>29</v>
      </c>
      <c r="GF4" s="24" t="s">
        <v>30</v>
      </c>
      <c r="GG4" s="24" t="s">
        <v>31</v>
      </c>
      <c r="GH4" s="24" t="s">
        <v>32</v>
      </c>
      <c r="GI4" s="24" t="s">
        <v>33</v>
      </c>
      <c r="GJ4" s="24" t="s">
        <v>34</v>
      </c>
      <c r="GK4" s="24" t="s">
        <v>35</v>
      </c>
      <c r="GL4" s="24" t="s">
        <v>36</v>
      </c>
      <c r="GM4" s="24" t="s">
        <v>37</v>
      </c>
      <c r="GN4" s="24" t="s">
        <v>19</v>
      </c>
      <c r="GO4" s="23" t="s">
        <v>16</v>
      </c>
      <c r="GP4" s="24" t="s">
        <v>20</v>
      </c>
      <c r="GQ4" s="24" t="s">
        <v>21</v>
      </c>
      <c r="GR4" s="24" t="s">
        <v>22</v>
      </c>
      <c r="GS4" s="24" t="s">
        <v>23</v>
      </c>
      <c r="GT4" s="24" t="s">
        <v>24</v>
      </c>
      <c r="GU4" s="24" t="s">
        <v>25</v>
      </c>
      <c r="GV4" s="24" t="s">
        <v>26</v>
      </c>
      <c r="GW4" s="24" t="s">
        <v>27</v>
      </c>
      <c r="GX4" s="24" t="s">
        <v>28</v>
      </c>
      <c r="GY4" s="24" t="s">
        <v>29</v>
      </c>
      <c r="GZ4" s="24" t="s">
        <v>30</v>
      </c>
      <c r="HA4" s="24" t="s">
        <v>31</v>
      </c>
      <c r="HB4" s="24" t="s">
        <v>32</v>
      </c>
      <c r="HC4" s="24" t="s">
        <v>33</v>
      </c>
      <c r="HD4" s="24" t="s">
        <v>34</v>
      </c>
      <c r="HE4" s="24" t="s">
        <v>35</v>
      </c>
      <c r="HF4" s="24" t="s">
        <v>36</v>
      </c>
      <c r="HG4" s="24" t="s">
        <v>37</v>
      </c>
      <c r="HH4" s="24" t="s">
        <v>19</v>
      </c>
      <c r="HI4" s="23" t="s">
        <v>16</v>
      </c>
      <c r="HJ4" s="24" t="s">
        <v>20</v>
      </c>
      <c r="HK4" s="24" t="s">
        <v>21</v>
      </c>
      <c r="HL4" s="24" t="s">
        <v>22</v>
      </c>
      <c r="HM4" s="24" t="s">
        <v>19</v>
      </c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3" t="s">
        <v>16</v>
      </c>
      <c r="ID4" s="24" t="s">
        <v>20</v>
      </c>
      <c r="IE4" s="24" t="s">
        <v>21</v>
      </c>
      <c r="IF4" s="24" t="s">
        <v>22</v>
      </c>
      <c r="IG4" s="24" t="s">
        <v>23</v>
      </c>
      <c r="IH4" s="24" t="s">
        <v>24</v>
      </c>
      <c r="II4" s="24" t="s">
        <v>25</v>
      </c>
      <c r="IJ4" s="24" t="s">
        <v>26</v>
      </c>
      <c r="IK4" s="24" t="s">
        <v>27</v>
      </c>
      <c r="IL4" s="24" t="s">
        <v>28</v>
      </c>
      <c r="IM4" s="24" t="s">
        <v>29</v>
      </c>
      <c r="IN4" s="24" t="s">
        <v>30</v>
      </c>
      <c r="IO4" s="24" t="s">
        <v>31</v>
      </c>
      <c r="IP4" s="24" t="s">
        <v>32</v>
      </c>
      <c r="IQ4" s="24" t="s">
        <v>33</v>
      </c>
      <c r="IR4" s="24" t="s">
        <v>34</v>
      </c>
      <c r="IS4" s="24" t="s">
        <v>35</v>
      </c>
      <c r="IT4" s="24" t="s">
        <v>36</v>
      </c>
      <c r="IU4" s="24" t="s">
        <v>37</v>
      </c>
      <c r="IV4" s="24" t="s">
        <v>19</v>
      </c>
      <c r="IW4" s="23" t="s">
        <v>16</v>
      </c>
      <c r="IX4" s="24" t="s">
        <v>20</v>
      </c>
      <c r="IY4" s="24" t="s">
        <v>21</v>
      </c>
      <c r="IZ4" s="24" t="s">
        <v>22</v>
      </c>
      <c r="JA4" s="24" t="s">
        <v>38</v>
      </c>
      <c r="JB4" s="24" t="s">
        <v>39</v>
      </c>
      <c r="JC4" s="24" t="s">
        <v>40</v>
      </c>
      <c r="JD4" s="24" t="s">
        <v>23</v>
      </c>
      <c r="JE4" s="24" t="s">
        <v>24</v>
      </c>
      <c r="JF4" s="24" t="s">
        <v>25</v>
      </c>
      <c r="JG4" s="24" t="s">
        <v>41</v>
      </c>
      <c r="JH4" s="24" t="s">
        <v>42</v>
      </c>
      <c r="JI4" s="24" t="s">
        <v>43</v>
      </c>
      <c r="JJ4" s="24" t="s">
        <v>26</v>
      </c>
      <c r="JK4" s="24" t="s">
        <v>27</v>
      </c>
      <c r="JL4" s="24" t="s">
        <v>28</v>
      </c>
      <c r="JM4" s="24" t="s">
        <v>44</v>
      </c>
      <c r="JN4" s="24" t="s">
        <v>45</v>
      </c>
      <c r="JO4" s="24" t="s">
        <v>46</v>
      </c>
      <c r="JP4" s="24" t="s">
        <v>19</v>
      </c>
      <c r="JQ4" s="23" t="s">
        <v>16</v>
      </c>
      <c r="JR4" s="24" t="s">
        <v>20</v>
      </c>
      <c r="JS4" s="24" t="s">
        <v>21</v>
      </c>
      <c r="JT4" s="24" t="s">
        <v>22</v>
      </c>
      <c r="JU4" s="24" t="s">
        <v>38</v>
      </c>
      <c r="JV4" s="24" t="s">
        <v>39</v>
      </c>
      <c r="JW4" s="24" t="s">
        <v>40</v>
      </c>
      <c r="JX4" s="24" t="s">
        <v>23</v>
      </c>
      <c r="JY4" s="24" t="s">
        <v>24</v>
      </c>
      <c r="JZ4" s="24" t="s">
        <v>25</v>
      </c>
      <c r="KA4" s="24" t="s">
        <v>41</v>
      </c>
      <c r="KB4" s="24" t="s">
        <v>42</v>
      </c>
      <c r="KC4" s="24" t="s">
        <v>43</v>
      </c>
      <c r="KD4" s="24" t="s">
        <v>26</v>
      </c>
      <c r="KE4" s="24" t="s">
        <v>27</v>
      </c>
      <c r="KF4" s="24" t="s">
        <v>28</v>
      </c>
      <c r="KG4" s="24" t="s">
        <v>44</v>
      </c>
      <c r="KH4" s="24" t="s">
        <v>45</v>
      </c>
      <c r="KI4" s="24" t="s">
        <v>46</v>
      </c>
      <c r="KJ4" s="24" t="s">
        <v>19</v>
      </c>
      <c r="KK4" s="23" t="s">
        <v>16</v>
      </c>
      <c r="KL4" s="24" t="s">
        <v>20</v>
      </c>
      <c r="KM4" s="24" t="s">
        <v>21</v>
      </c>
      <c r="KN4" s="24" t="s">
        <v>22</v>
      </c>
      <c r="KO4" s="24" t="s">
        <v>38</v>
      </c>
      <c r="KP4" s="24" t="s">
        <v>39</v>
      </c>
      <c r="KQ4" s="24" t="s">
        <v>40</v>
      </c>
      <c r="KR4" s="24" t="s">
        <v>23</v>
      </c>
      <c r="KS4" s="24" t="s">
        <v>24</v>
      </c>
      <c r="KT4" s="24" t="s">
        <v>25</v>
      </c>
      <c r="KU4" s="24" t="s">
        <v>41</v>
      </c>
      <c r="KV4" s="24" t="s">
        <v>42</v>
      </c>
      <c r="KW4" s="24" t="s">
        <v>43</v>
      </c>
      <c r="KX4" s="24" t="s">
        <v>26</v>
      </c>
      <c r="KY4" s="24" t="s">
        <v>27</v>
      </c>
      <c r="KZ4" s="24" t="s">
        <v>28</v>
      </c>
      <c r="LA4" s="24" t="s">
        <v>44</v>
      </c>
      <c r="LB4" s="24" t="s">
        <v>45</v>
      </c>
      <c r="LC4" s="24" t="s">
        <v>46</v>
      </c>
      <c r="LD4" s="24" t="s">
        <v>19</v>
      </c>
      <c r="LE4" s="23" t="s">
        <v>16</v>
      </c>
      <c r="LF4" s="24" t="s">
        <v>20</v>
      </c>
      <c r="LG4" s="24" t="s">
        <v>21</v>
      </c>
      <c r="LH4" s="24" t="s">
        <v>22</v>
      </c>
      <c r="LI4" s="24" t="s">
        <v>38</v>
      </c>
      <c r="LJ4" s="24" t="s">
        <v>39</v>
      </c>
      <c r="LK4" s="24" t="s">
        <v>40</v>
      </c>
      <c r="LL4" s="24" t="s">
        <v>23</v>
      </c>
      <c r="LM4" s="24" t="s">
        <v>24</v>
      </c>
      <c r="LN4" s="24" t="s">
        <v>25</v>
      </c>
      <c r="LO4" s="24" t="s">
        <v>41</v>
      </c>
      <c r="LP4" s="24" t="s">
        <v>42</v>
      </c>
      <c r="LQ4" s="24" t="s">
        <v>43</v>
      </c>
      <c r="LR4" s="24" t="s">
        <v>26</v>
      </c>
      <c r="LS4" s="24" t="s">
        <v>27</v>
      </c>
      <c r="LT4" s="24" t="s">
        <v>28</v>
      </c>
      <c r="LU4" s="24" t="s">
        <v>44</v>
      </c>
      <c r="LV4" s="24" t="s">
        <v>45</v>
      </c>
      <c r="LW4" s="24" t="s">
        <v>46</v>
      </c>
      <c r="LX4" s="24" t="s">
        <v>19</v>
      </c>
      <c r="LY4" s="23" t="s">
        <v>16</v>
      </c>
      <c r="LZ4" s="24" t="s">
        <v>20</v>
      </c>
      <c r="MA4" s="24" t="s">
        <v>21</v>
      </c>
      <c r="MB4" s="24" t="s">
        <v>22</v>
      </c>
      <c r="MC4" s="24" t="s">
        <v>38</v>
      </c>
      <c r="MD4" s="24" t="s">
        <v>39</v>
      </c>
      <c r="ME4" s="24" t="s">
        <v>40</v>
      </c>
      <c r="MF4" s="24" t="s">
        <v>23</v>
      </c>
      <c r="MG4" s="24" t="s">
        <v>24</v>
      </c>
      <c r="MH4" s="24" t="s">
        <v>25</v>
      </c>
      <c r="MI4" s="24" t="s">
        <v>41</v>
      </c>
      <c r="MJ4" s="24" t="s">
        <v>42</v>
      </c>
      <c r="MK4" s="24" t="s">
        <v>43</v>
      </c>
      <c r="ML4" s="24" t="s">
        <v>26</v>
      </c>
      <c r="MM4" s="24" t="s">
        <v>27</v>
      </c>
      <c r="MN4" s="24" t="s">
        <v>28</v>
      </c>
      <c r="MO4" s="24" t="s">
        <v>44</v>
      </c>
      <c r="MP4" s="24" t="s">
        <v>45</v>
      </c>
      <c r="MQ4" s="24" t="s">
        <v>46</v>
      </c>
      <c r="MR4" s="24" t="s">
        <v>19</v>
      </c>
      <c r="MS4" s="23" t="s">
        <v>16</v>
      </c>
      <c r="MT4" s="24" t="s">
        <v>20</v>
      </c>
      <c r="MU4" s="24" t="s">
        <v>21</v>
      </c>
      <c r="MV4" s="24" t="s">
        <v>22</v>
      </c>
      <c r="MW4" s="24" t="s">
        <v>38</v>
      </c>
      <c r="MX4" s="24" t="s">
        <v>39</v>
      </c>
      <c r="MY4" s="24" t="s">
        <v>40</v>
      </c>
      <c r="MZ4" s="24" t="s">
        <v>23</v>
      </c>
      <c r="NA4" s="24" t="s">
        <v>24</v>
      </c>
      <c r="NB4" s="24" t="s">
        <v>25</v>
      </c>
      <c r="NC4" s="24" t="s">
        <v>41</v>
      </c>
      <c r="ND4" s="24" t="s">
        <v>42</v>
      </c>
      <c r="NE4" s="24" t="s">
        <v>43</v>
      </c>
      <c r="NF4" s="24" t="s">
        <v>26</v>
      </c>
      <c r="NG4" s="24" t="s">
        <v>27</v>
      </c>
      <c r="NH4" s="24" t="s">
        <v>28</v>
      </c>
      <c r="NI4" s="24" t="s">
        <v>44</v>
      </c>
      <c r="NJ4" s="24" t="s">
        <v>45</v>
      </c>
      <c r="NK4" s="24" t="s">
        <v>46</v>
      </c>
      <c r="NL4" s="24" t="s">
        <v>19</v>
      </c>
      <c r="NM4" s="23" t="s">
        <v>16</v>
      </c>
      <c r="NN4" s="24" t="s">
        <v>20</v>
      </c>
      <c r="NO4" s="24" t="s">
        <v>21</v>
      </c>
      <c r="NP4" s="24" t="s">
        <v>22</v>
      </c>
      <c r="NQ4" s="24" t="s">
        <v>38</v>
      </c>
      <c r="NR4" s="24" t="s">
        <v>39</v>
      </c>
      <c r="NS4" s="24" t="s">
        <v>40</v>
      </c>
      <c r="NT4" s="24" t="s">
        <v>23</v>
      </c>
      <c r="NU4" s="24" t="s">
        <v>24</v>
      </c>
      <c r="NV4" s="24" t="s">
        <v>25</v>
      </c>
      <c r="NW4" s="24" t="s">
        <v>41</v>
      </c>
      <c r="NX4" s="24" t="s">
        <v>42</v>
      </c>
      <c r="NY4" s="24" t="s">
        <v>43</v>
      </c>
      <c r="NZ4" s="24" t="s">
        <v>26</v>
      </c>
      <c r="OA4" s="24" t="s">
        <v>27</v>
      </c>
      <c r="OB4" s="24" t="s">
        <v>28</v>
      </c>
      <c r="OC4" s="24" t="s">
        <v>44</v>
      </c>
      <c r="OD4" s="24" t="s">
        <v>45</v>
      </c>
      <c r="OE4" s="24" t="s">
        <v>46</v>
      </c>
      <c r="OF4" s="24" t="s">
        <v>19</v>
      </c>
      <c r="OG4" s="23" t="s">
        <v>16</v>
      </c>
      <c r="OH4" s="12" t="s">
        <v>94</v>
      </c>
      <c r="OI4" s="12"/>
      <c r="OJ4" s="12"/>
      <c r="OK4" s="12"/>
      <c r="OL4" s="12"/>
      <c r="OM4" s="12"/>
      <c r="ON4" s="24" t="s">
        <v>23</v>
      </c>
      <c r="OO4" s="24" t="s">
        <v>24</v>
      </c>
      <c r="OP4" s="24" t="s">
        <v>25</v>
      </c>
      <c r="OQ4" s="24" t="s">
        <v>41</v>
      </c>
      <c r="OR4" s="24" t="s">
        <v>42</v>
      </c>
      <c r="OS4" s="24" t="s">
        <v>43</v>
      </c>
      <c r="OT4" s="24" t="s">
        <v>26</v>
      </c>
      <c r="OU4" s="24" t="s">
        <v>27</v>
      </c>
      <c r="OV4" s="24" t="s">
        <v>28</v>
      </c>
      <c r="OW4" s="24" t="s">
        <v>44</v>
      </c>
      <c r="OX4" s="24" t="s">
        <v>45</v>
      </c>
      <c r="OY4" s="24" t="s">
        <v>46</v>
      </c>
      <c r="OZ4" s="24" t="s">
        <v>19</v>
      </c>
      <c r="PA4" s="23" t="s">
        <v>16</v>
      </c>
      <c r="PB4" s="24" t="s">
        <v>20</v>
      </c>
      <c r="PC4" s="24" t="s">
        <v>21</v>
      </c>
      <c r="PD4" s="24" t="s">
        <v>22</v>
      </c>
      <c r="PE4" s="24" t="s">
        <v>38</v>
      </c>
      <c r="PF4" s="24" t="s">
        <v>39</v>
      </c>
      <c r="PG4" s="24" t="s">
        <v>40</v>
      </c>
      <c r="PH4" s="24" t="s">
        <v>23</v>
      </c>
      <c r="PI4" s="24" t="s">
        <v>24</v>
      </c>
      <c r="PJ4" s="24" t="s">
        <v>25</v>
      </c>
      <c r="PK4" s="24" t="s">
        <v>41</v>
      </c>
      <c r="PL4" s="24" t="s">
        <v>42</v>
      </c>
      <c r="PM4" s="24" t="s">
        <v>43</v>
      </c>
      <c r="PN4" s="24" t="s">
        <v>26</v>
      </c>
      <c r="PO4" s="24" t="s">
        <v>27</v>
      </c>
      <c r="PP4" s="24" t="s">
        <v>28</v>
      </c>
      <c r="PQ4" s="24" t="s">
        <v>44</v>
      </c>
      <c r="PR4" s="24" t="s">
        <v>45</v>
      </c>
      <c r="PS4" s="24" t="s">
        <v>46</v>
      </c>
      <c r="PT4" s="24" t="s">
        <v>19</v>
      </c>
      <c r="PU4" s="23" t="s">
        <v>16</v>
      </c>
      <c r="PV4" s="24" t="s">
        <v>20</v>
      </c>
      <c r="PW4" s="24" t="s">
        <v>21</v>
      </c>
      <c r="PX4" s="24" t="s">
        <v>22</v>
      </c>
      <c r="PY4" s="24" t="s">
        <v>38</v>
      </c>
      <c r="PZ4" s="24" t="s">
        <v>39</v>
      </c>
      <c r="QA4" s="24" t="s">
        <v>40</v>
      </c>
      <c r="QB4" s="24" t="s">
        <v>23</v>
      </c>
      <c r="QC4" s="24" t="s">
        <v>24</v>
      </c>
      <c r="QD4" s="24" t="s">
        <v>25</v>
      </c>
      <c r="QE4" s="24" t="s">
        <v>41</v>
      </c>
      <c r="QF4" s="24" t="s">
        <v>42</v>
      </c>
      <c r="QG4" s="24" t="s">
        <v>43</v>
      </c>
      <c r="QH4" s="24" t="s">
        <v>26</v>
      </c>
      <c r="QI4" s="24" t="s">
        <v>27</v>
      </c>
      <c r="QJ4" s="24" t="s">
        <v>28</v>
      </c>
      <c r="QK4" s="24" t="s">
        <v>44</v>
      </c>
      <c r="QL4" s="24" t="s">
        <v>45</v>
      </c>
      <c r="QM4" s="24" t="s">
        <v>46</v>
      </c>
      <c r="QN4" s="24" t="s">
        <v>19</v>
      </c>
      <c r="QO4" s="23" t="s">
        <v>16</v>
      </c>
      <c r="QP4" s="24" t="s">
        <v>20</v>
      </c>
      <c r="QQ4" s="24" t="s">
        <v>21</v>
      </c>
      <c r="QR4" s="24" t="s">
        <v>22</v>
      </c>
      <c r="QS4" s="24" t="s">
        <v>38</v>
      </c>
      <c r="QT4" s="24" t="s">
        <v>39</v>
      </c>
      <c r="QU4" s="24" t="s">
        <v>40</v>
      </c>
      <c r="QV4" s="24" t="s">
        <v>23</v>
      </c>
      <c r="QW4" s="24" t="s">
        <v>24</v>
      </c>
      <c r="QX4" s="24" t="s">
        <v>25</v>
      </c>
      <c r="QY4" s="24" t="s">
        <v>41</v>
      </c>
      <c r="QZ4" s="24" t="s">
        <v>42</v>
      </c>
      <c r="RA4" s="24" t="s">
        <v>43</v>
      </c>
      <c r="RB4" s="24" t="s">
        <v>26</v>
      </c>
      <c r="RC4" s="24" t="s">
        <v>27</v>
      </c>
      <c r="RD4" s="24" t="s">
        <v>28</v>
      </c>
      <c r="RE4" s="24" t="s">
        <v>44</v>
      </c>
      <c r="RF4" s="24" t="s">
        <v>45</v>
      </c>
      <c r="RG4" s="24" t="s">
        <v>46</v>
      </c>
      <c r="RH4" s="24" t="s">
        <v>19</v>
      </c>
      <c r="RI4" s="23" t="s">
        <v>16</v>
      </c>
      <c r="RJ4" s="24" t="s">
        <v>20</v>
      </c>
      <c r="RK4" s="24" t="s">
        <v>21</v>
      </c>
      <c r="RL4" s="24" t="s">
        <v>22</v>
      </c>
      <c r="RM4" s="24" t="s">
        <v>38</v>
      </c>
      <c r="RN4" s="24" t="s">
        <v>39</v>
      </c>
      <c r="RO4" s="24" t="s">
        <v>40</v>
      </c>
      <c r="RP4" s="24" t="s">
        <v>23</v>
      </c>
      <c r="RQ4" s="24" t="s">
        <v>24</v>
      </c>
      <c r="RR4" s="24" t="s">
        <v>25</v>
      </c>
      <c r="RS4" s="24" t="s">
        <v>41</v>
      </c>
      <c r="RT4" s="24" t="s">
        <v>42</v>
      </c>
      <c r="RU4" s="24" t="s">
        <v>43</v>
      </c>
      <c r="RV4" s="24" t="s">
        <v>26</v>
      </c>
      <c r="RW4" s="24" t="s">
        <v>27</v>
      </c>
      <c r="RX4" s="24" t="s">
        <v>28</v>
      </c>
      <c r="RY4" s="24" t="s">
        <v>44</v>
      </c>
      <c r="RZ4" s="24" t="s">
        <v>45</v>
      </c>
      <c r="SA4" s="24" t="s">
        <v>46</v>
      </c>
      <c r="SB4" s="24" t="s">
        <v>19</v>
      </c>
      <c r="SE4" s="37"/>
      <c r="SI4" s="37"/>
    </row>
    <row r="5" spans="1:503" ht="14.65" customHeight="1">
      <c r="A5" s="25" t="s">
        <v>47</v>
      </c>
      <c r="B5" s="26"/>
      <c r="C5" s="26">
        <v>15</v>
      </c>
      <c r="D5" s="26">
        <f t="shared" ref="D5:D27" si="0">B5+C5</f>
        <v>15</v>
      </c>
      <c r="E5" s="26">
        <v>20</v>
      </c>
      <c r="F5" s="26">
        <v>23</v>
      </c>
      <c r="G5" s="26">
        <f t="shared" ref="G5:G27" si="1">E5+F5</f>
        <v>43</v>
      </c>
      <c r="H5" s="26">
        <v>18</v>
      </c>
      <c r="I5" s="26">
        <v>22</v>
      </c>
      <c r="J5" s="26">
        <f t="shared" ref="J5:J27" si="2">H5+I5</f>
        <v>40</v>
      </c>
      <c r="K5" s="26">
        <v>22</v>
      </c>
      <c r="L5" s="26">
        <v>26</v>
      </c>
      <c r="M5" s="26">
        <f t="shared" ref="M5:M27" si="3">K5+L5</f>
        <v>48</v>
      </c>
      <c r="N5" s="26"/>
      <c r="O5" s="26">
        <v>39</v>
      </c>
      <c r="P5" s="26">
        <f t="shared" ref="P5:P27" si="4">N5+O5</f>
        <v>39</v>
      </c>
      <c r="Q5" s="25" t="s">
        <v>47</v>
      </c>
      <c r="R5" s="26"/>
      <c r="S5" s="26">
        <v>51</v>
      </c>
      <c r="T5" s="26">
        <f t="shared" ref="T5:T27" si="5">R5+S5</f>
        <v>51</v>
      </c>
      <c r="V5" s="26">
        <v>24</v>
      </c>
      <c r="W5" s="26">
        <v>17</v>
      </c>
      <c r="X5" s="26">
        <f t="shared" ref="X5:X27" si="6">V5+W5</f>
        <v>41</v>
      </c>
      <c r="Z5" s="26">
        <v>24</v>
      </c>
      <c r="AA5" s="26">
        <v>35</v>
      </c>
      <c r="AB5" s="26">
        <f t="shared" ref="AB5:AB27" si="7">Z5+AA5</f>
        <v>59</v>
      </c>
      <c r="AD5" s="26">
        <v>22</v>
      </c>
      <c r="AE5" s="26">
        <v>20</v>
      </c>
      <c r="AF5" s="26">
        <f t="shared" ref="AF5:AF27" si="8">AD5+AE5</f>
        <v>42</v>
      </c>
      <c r="AG5" s="25" t="s">
        <v>47</v>
      </c>
      <c r="AH5" s="26">
        <v>21</v>
      </c>
      <c r="AI5" s="26">
        <v>24</v>
      </c>
      <c r="AJ5" s="26">
        <f t="shared" ref="AJ5:AJ27" si="9">AH5+AI5</f>
        <v>45</v>
      </c>
      <c r="AL5" s="26"/>
      <c r="AM5" s="26">
        <v>0</v>
      </c>
      <c r="AN5" s="26">
        <f t="shared" ref="AN5:AN27" si="10">AL5+AM5</f>
        <v>0</v>
      </c>
      <c r="AP5" s="26"/>
      <c r="AQ5" s="26">
        <f t="shared" ref="AQ5:AQ27" si="11">AP5</f>
        <v>0</v>
      </c>
      <c r="AR5" s="31"/>
      <c r="AS5" s="31"/>
      <c r="AT5" s="25" t="s">
        <v>47</v>
      </c>
      <c r="AU5" s="26">
        <v>15</v>
      </c>
      <c r="AV5" s="26">
        <v>25</v>
      </c>
      <c r="AW5" s="26">
        <f t="shared" ref="AW5:AW27" si="12">AU5+AV5</f>
        <v>40</v>
      </c>
      <c r="AX5" s="31"/>
      <c r="AY5" s="31"/>
      <c r="AZ5" s="31"/>
      <c r="BA5" s="31"/>
      <c r="BB5" s="31"/>
      <c r="BC5" s="31"/>
      <c r="BD5" s="31"/>
      <c r="BE5" s="25" t="s">
        <v>47</v>
      </c>
      <c r="BF5" s="26"/>
      <c r="BG5" s="26"/>
      <c r="BH5" s="26"/>
      <c r="BI5" s="26"/>
      <c r="BJ5" s="26"/>
      <c r="BK5" s="26"/>
      <c r="BL5" s="26"/>
      <c r="BM5" s="26"/>
      <c r="BN5" s="26"/>
      <c r="BO5" s="26">
        <v>309</v>
      </c>
      <c r="BP5" s="26"/>
      <c r="BQ5" s="26"/>
      <c r="BR5" s="26"/>
      <c r="BS5" s="26"/>
      <c r="BT5" s="26"/>
      <c r="BU5" s="26"/>
      <c r="BV5" s="26"/>
      <c r="BW5" s="26"/>
      <c r="BX5" s="26">
        <f t="shared" ref="BX5:BX27" si="13">SUM(BF5:BW5)</f>
        <v>309</v>
      </c>
      <c r="BY5" s="25" t="s">
        <v>47</v>
      </c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>
        <f t="shared" ref="CR5:CR27" si="14">SUM(BZ5:CQ5)</f>
        <v>0</v>
      </c>
      <c r="CS5" s="25" t="s">
        <v>47</v>
      </c>
      <c r="CT5" s="26">
        <v>41</v>
      </c>
      <c r="CU5" s="26"/>
      <c r="CV5" s="26"/>
      <c r="CW5" s="26">
        <v>38</v>
      </c>
      <c r="CX5" s="26"/>
      <c r="CY5" s="26"/>
      <c r="CZ5" s="26">
        <v>43</v>
      </c>
      <c r="DA5" s="26"/>
      <c r="DB5" s="26"/>
      <c r="DC5" s="26">
        <v>36</v>
      </c>
      <c r="DD5" s="26"/>
      <c r="DE5" s="26"/>
      <c r="DF5" s="26">
        <v>50</v>
      </c>
      <c r="DG5" s="26"/>
      <c r="DH5" s="26"/>
      <c r="DI5" s="26">
        <v>35</v>
      </c>
      <c r="DJ5" s="26"/>
      <c r="DK5" s="26"/>
      <c r="DL5" s="26">
        <f t="shared" ref="DL5:DL27" si="15">SUM(CT5:DK5)</f>
        <v>243</v>
      </c>
      <c r="DM5" s="25" t="s">
        <v>47</v>
      </c>
      <c r="DN5" s="26">
        <v>17</v>
      </c>
      <c r="DO5" s="26"/>
      <c r="DP5" s="26"/>
      <c r="DQ5" s="26">
        <v>24</v>
      </c>
      <c r="DR5" s="26"/>
      <c r="DS5" s="26"/>
      <c r="DT5" s="26">
        <v>22</v>
      </c>
      <c r="DU5" s="26"/>
      <c r="DV5" s="26"/>
      <c r="DW5" s="26">
        <v>33</v>
      </c>
      <c r="DX5" s="26"/>
      <c r="DY5" s="26"/>
      <c r="DZ5" s="26">
        <v>27</v>
      </c>
      <c r="EA5" s="26"/>
      <c r="EB5" s="26"/>
      <c r="EC5" s="26">
        <v>23</v>
      </c>
      <c r="ED5" s="26"/>
      <c r="EE5" s="26"/>
      <c r="EF5" s="26">
        <f t="shared" ref="EF5:EF27" si="16">SUM(DN5:EE5)</f>
        <v>146</v>
      </c>
      <c r="EG5" s="25" t="s">
        <v>47</v>
      </c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>
        <f t="shared" ref="EZ5:EZ27" si="17">SUM(EH5:EY5)</f>
        <v>0</v>
      </c>
      <c r="FA5" s="25" t="s">
        <v>47</v>
      </c>
      <c r="FB5" s="26">
        <v>42</v>
      </c>
      <c r="FC5" s="26"/>
      <c r="FD5" s="26"/>
      <c r="FE5" s="26">
        <v>39</v>
      </c>
      <c r="FF5" s="26"/>
      <c r="FG5" s="26"/>
      <c r="FH5" s="26">
        <v>47</v>
      </c>
      <c r="FI5" s="26"/>
      <c r="FJ5" s="26"/>
      <c r="FK5" s="26">
        <v>49</v>
      </c>
      <c r="FL5" s="26"/>
      <c r="FM5" s="26"/>
      <c r="FN5" s="26">
        <v>43</v>
      </c>
      <c r="FO5" s="26"/>
      <c r="FP5" s="26"/>
      <c r="FQ5" s="26">
        <v>62</v>
      </c>
      <c r="FR5" s="26"/>
      <c r="FS5" s="26"/>
      <c r="FT5" s="26">
        <f t="shared" ref="FT5:FT27" si="18">SUM(FB5:FS5)</f>
        <v>282</v>
      </c>
      <c r="FU5" s="25" t="s">
        <v>47</v>
      </c>
      <c r="FV5" s="26"/>
      <c r="FW5" s="26"/>
      <c r="FX5" s="26"/>
      <c r="FY5" s="26"/>
      <c r="FZ5" s="26"/>
      <c r="GA5" s="26"/>
      <c r="GB5" s="26"/>
      <c r="GC5" s="26"/>
      <c r="GD5" s="26"/>
      <c r="GE5" s="26">
        <v>238</v>
      </c>
      <c r="GF5" s="26"/>
      <c r="GG5" s="26"/>
      <c r="GH5" s="26"/>
      <c r="GI5" s="26"/>
      <c r="GJ5" s="26"/>
      <c r="GK5" s="26"/>
      <c r="GL5" s="26"/>
      <c r="GM5" s="26"/>
      <c r="GN5" s="26">
        <f t="shared" ref="GN5:GN27" si="19">SUM(FV5:GM5)</f>
        <v>238</v>
      </c>
      <c r="GO5" s="25" t="s">
        <v>47</v>
      </c>
      <c r="GP5" s="26">
        <v>49</v>
      </c>
      <c r="GQ5" s="26"/>
      <c r="GR5" s="26"/>
      <c r="GS5" s="26">
        <v>48</v>
      </c>
      <c r="GT5" s="26"/>
      <c r="GU5" s="26"/>
      <c r="GV5" s="26">
        <v>52</v>
      </c>
      <c r="GW5" s="26"/>
      <c r="GX5" s="26"/>
      <c r="GY5" s="26">
        <v>40</v>
      </c>
      <c r="GZ5" s="26"/>
      <c r="HA5" s="26"/>
      <c r="HB5" s="26">
        <v>54</v>
      </c>
      <c r="HC5" s="26"/>
      <c r="HD5" s="26"/>
      <c r="HE5" s="26">
        <v>36</v>
      </c>
      <c r="HF5" s="26"/>
      <c r="HG5" s="26"/>
      <c r="HH5" s="26">
        <f t="shared" ref="HH5:HH27" si="20">SUM(GP5:HG5)</f>
        <v>279</v>
      </c>
      <c r="HI5" s="25" t="s">
        <v>47</v>
      </c>
      <c r="HJ5" s="26"/>
      <c r="HK5" s="26"/>
      <c r="HL5" s="26"/>
      <c r="HM5" s="26">
        <f t="shared" ref="HM5:HM27" si="21">SUM(HJ5:HL5)</f>
        <v>0</v>
      </c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5" t="s">
        <v>47</v>
      </c>
      <c r="ID5" s="26">
        <v>52</v>
      </c>
      <c r="IE5" s="26"/>
      <c r="IF5" s="26"/>
      <c r="IG5" s="26">
        <v>49</v>
      </c>
      <c r="IH5" s="26"/>
      <c r="II5" s="26"/>
      <c r="IJ5" s="26">
        <v>38</v>
      </c>
      <c r="IK5" s="26"/>
      <c r="IL5" s="26"/>
      <c r="IM5" s="26">
        <v>47</v>
      </c>
      <c r="IN5" s="26"/>
      <c r="IO5" s="26"/>
      <c r="IP5" s="26">
        <v>46</v>
      </c>
      <c r="IQ5" s="26"/>
      <c r="IR5" s="26"/>
      <c r="IS5" s="26">
        <v>43</v>
      </c>
      <c r="IT5" s="26"/>
      <c r="IU5" s="26"/>
      <c r="IV5" s="26">
        <f t="shared" ref="IV5:IV27" si="22">SUM(ID5:IU5)</f>
        <v>275</v>
      </c>
      <c r="IW5" s="25" t="s">
        <v>47</v>
      </c>
      <c r="IX5" s="26">
        <v>103</v>
      </c>
      <c r="IY5" s="26"/>
      <c r="IZ5" s="26"/>
      <c r="JA5" s="26"/>
      <c r="JB5" s="26"/>
      <c r="JC5" s="26"/>
      <c r="JD5" s="26">
        <v>94</v>
      </c>
      <c r="JE5" s="26"/>
      <c r="JF5" s="26"/>
      <c r="JG5" s="26"/>
      <c r="JH5" s="26"/>
      <c r="JI5" s="26"/>
      <c r="JJ5" s="26">
        <v>77</v>
      </c>
      <c r="JK5" s="26"/>
      <c r="JL5" s="26"/>
      <c r="JM5" s="26"/>
      <c r="JN5" s="26"/>
      <c r="JO5" s="26"/>
      <c r="JP5" s="26">
        <f t="shared" ref="JP5:JP27" si="23">SUM(IX5:JO5)</f>
        <v>274</v>
      </c>
      <c r="JQ5" s="25" t="s">
        <v>47</v>
      </c>
      <c r="JR5" s="26">
        <v>75</v>
      </c>
      <c r="JS5" s="26"/>
      <c r="JT5" s="26"/>
      <c r="JU5" s="26"/>
      <c r="JV5" s="26"/>
      <c r="JW5" s="26"/>
      <c r="JX5" s="26">
        <v>58</v>
      </c>
      <c r="JY5" s="26"/>
      <c r="JZ5" s="26"/>
      <c r="KA5" s="26"/>
      <c r="KB5" s="26"/>
      <c r="KC5" s="26"/>
      <c r="KD5" s="26">
        <v>60</v>
      </c>
      <c r="KE5" s="26"/>
      <c r="KF5" s="26"/>
      <c r="KG5" s="26"/>
      <c r="KH5" s="26"/>
      <c r="KI5" s="26"/>
      <c r="KJ5" s="26">
        <f t="shared" ref="KJ5:KJ27" si="24">SUM(JR5:KI5)</f>
        <v>193</v>
      </c>
      <c r="KK5" s="25" t="s">
        <v>47</v>
      </c>
      <c r="KL5" s="26">
        <v>111</v>
      </c>
      <c r="KM5" s="26"/>
      <c r="KN5" s="26"/>
      <c r="KO5" s="26"/>
      <c r="KP5" s="26"/>
      <c r="KQ5" s="26"/>
      <c r="KR5" s="26">
        <v>90</v>
      </c>
      <c r="KS5" s="26"/>
      <c r="KT5" s="26"/>
      <c r="KU5" s="26"/>
      <c r="KV5" s="26"/>
      <c r="KW5" s="26"/>
      <c r="KX5" s="26">
        <v>81</v>
      </c>
      <c r="KY5" s="26"/>
      <c r="KZ5" s="26"/>
      <c r="LA5" s="26"/>
      <c r="LB5" s="26"/>
      <c r="LC5" s="26"/>
      <c r="LD5" s="26">
        <f t="shared" ref="LD5:LD27" si="25">SUM(KL5:LC5)</f>
        <v>282</v>
      </c>
      <c r="LE5" s="25" t="s">
        <v>47</v>
      </c>
      <c r="LF5" s="26"/>
      <c r="LG5" s="26"/>
      <c r="LH5" s="26"/>
      <c r="LI5" s="26"/>
      <c r="LJ5" s="26"/>
      <c r="LK5" s="26"/>
      <c r="LL5" s="26">
        <v>317</v>
      </c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>
        <f t="shared" ref="LX5:LX27" si="26">SUM(LF5:LW5)</f>
        <v>317</v>
      </c>
      <c r="LY5" s="25" t="s">
        <v>47</v>
      </c>
      <c r="LZ5" s="26"/>
      <c r="MA5" s="26"/>
      <c r="MB5" s="26"/>
      <c r="MC5" s="26"/>
      <c r="MD5" s="26"/>
      <c r="ME5" s="26"/>
      <c r="MF5" s="26">
        <v>137</v>
      </c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>
        <f t="shared" ref="MR5:MR27" si="27">SUM(LZ5:MQ5)</f>
        <v>137</v>
      </c>
      <c r="MS5" s="25" t="s">
        <v>47</v>
      </c>
      <c r="MT5" s="26">
        <v>117</v>
      </c>
      <c r="MU5" s="26"/>
      <c r="MV5" s="26"/>
      <c r="MW5" s="26"/>
      <c r="MX5" s="26"/>
      <c r="MY5" s="26"/>
      <c r="MZ5" s="26">
        <v>93</v>
      </c>
      <c r="NA5" s="26"/>
      <c r="NB5" s="26"/>
      <c r="NC5" s="26"/>
      <c r="ND5" s="26"/>
      <c r="NE5" s="26"/>
      <c r="NF5" s="26">
        <v>93</v>
      </c>
      <c r="NG5" s="26"/>
      <c r="NH5" s="26"/>
      <c r="NI5" s="26"/>
      <c r="NJ5" s="26"/>
      <c r="NK5" s="26"/>
      <c r="NL5" s="26">
        <f t="shared" ref="NL5:NL27" si="28">SUM(MT5:NK5)</f>
        <v>303</v>
      </c>
      <c r="NM5" s="25" t="s">
        <v>47</v>
      </c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>
        <f t="shared" ref="OF5:OF27" si="29">SUM(NN5:OE5)</f>
        <v>0</v>
      </c>
      <c r="OG5" s="25" t="s">
        <v>47</v>
      </c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>
        <f t="shared" ref="OZ5:OZ27" si="30">SUM(OH5:OY5)</f>
        <v>0</v>
      </c>
      <c r="PA5" s="25" t="s">
        <v>47</v>
      </c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>
        <f t="shared" ref="PT5:PT27" si="31">SUM(PB5:PS5)</f>
        <v>0</v>
      </c>
      <c r="PU5" s="25" t="s">
        <v>47</v>
      </c>
      <c r="PV5" s="26">
        <v>65</v>
      </c>
      <c r="PW5" s="26"/>
      <c r="PX5" s="26"/>
      <c r="PY5" s="26"/>
      <c r="PZ5" s="26"/>
      <c r="QA5" s="26"/>
      <c r="QB5" s="26">
        <v>100</v>
      </c>
      <c r="QC5" s="26"/>
      <c r="QD5" s="26"/>
      <c r="QE5" s="26"/>
      <c r="QF5" s="26"/>
      <c r="QG5" s="26"/>
      <c r="QH5" s="26">
        <v>91</v>
      </c>
      <c r="QI5" s="26"/>
      <c r="QJ5" s="26"/>
      <c r="QK5" s="26"/>
      <c r="QL5" s="26"/>
      <c r="QM5" s="26"/>
      <c r="QN5" s="26">
        <f t="shared" ref="QN5:QN27" si="32">SUM(PV5:QM5)</f>
        <v>256</v>
      </c>
      <c r="QO5" s="25" t="s">
        <v>47</v>
      </c>
      <c r="QP5" s="26">
        <v>127</v>
      </c>
      <c r="QQ5" s="26"/>
      <c r="QR5" s="26"/>
      <c r="QS5" s="26"/>
      <c r="QT5" s="26"/>
      <c r="QU5" s="26"/>
      <c r="QV5" s="26">
        <v>89</v>
      </c>
      <c r="QW5" s="26"/>
      <c r="QX5" s="26"/>
      <c r="QY5" s="26"/>
      <c r="QZ5" s="26"/>
      <c r="RA5" s="26"/>
      <c r="RB5" s="26">
        <v>105</v>
      </c>
      <c r="RC5" s="26"/>
      <c r="RD5" s="26"/>
      <c r="RE5" s="26"/>
      <c r="RF5" s="26"/>
      <c r="RG5" s="26"/>
      <c r="RH5" s="26">
        <f t="shared" ref="RH5:RH27" si="33">SUM(QP5:RG5)</f>
        <v>321</v>
      </c>
      <c r="RI5" s="25" t="s">
        <v>47</v>
      </c>
      <c r="RJ5" s="26">
        <v>34</v>
      </c>
      <c r="RK5" s="26"/>
      <c r="RL5" s="26"/>
      <c r="RM5" s="26"/>
      <c r="RN5" s="26"/>
      <c r="RO5" s="26"/>
      <c r="RP5" s="26">
        <v>52</v>
      </c>
      <c r="RQ5" s="26"/>
      <c r="RR5" s="26"/>
      <c r="RS5" s="26"/>
      <c r="RT5" s="26"/>
      <c r="RU5" s="26"/>
      <c r="RV5" s="26">
        <v>44</v>
      </c>
      <c r="RW5" s="26"/>
      <c r="RX5" s="26"/>
      <c r="RY5" s="26"/>
      <c r="RZ5" s="26"/>
      <c r="SA5" s="26"/>
      <c r="SB5" s="26">
        <f t="shared" ref="SB5:SB27" si="34">SUM(RJ5:SA5)</f>
        <v>130</v>
      </c>
      <c r="SD5" s="38" t="s">
        <v>95</v>
      </c>
      <c r="SE5" s="39">
        <f t="shared" ref="SE5:SE16" si="35">D5+G5+J5+M5+P5+T5+X5+AB5+AF5+AJ5+AN5+AQ5+AW5+BX5+CR5+DL5+EF5+EZ5+FT5+GN5+HH5+HM5+IV5+JP5+KJ5+LD5+LX5+MR5+NL5+OF5+OZ5+PT5+QN5+RH5+SB5-PT5</f>
        <v>4448</v>
      </c>
      <c r="SH5" s="40"/>
      <c r="SI5" s="41"/>
    </row>
    <row r="6" spans="1:503" ht="14.65" customHeight="1">
      <c r="A6" s="27" t="s">
        <v>48</v>
      </c>
      <c r="B6" s="28"/>
      <c r="C6" s="28">
        <v>14</v>
      </c>
      <c r="D6" s="28">
        <f t="shared" si="0"/>
        <v>14</v>
      </c>
      <c r="E6" s="28">
        <v>18</v>
      </c>
      <c r="F6" s="28">
        <v>27</v>
      </c>
      <c r="G6" s="28">
        <f t="shared" si="1"/>
        <v>45</v>
      </c>
      <c r="H6" s="28">
        <v>20</v>
      </c>
      <c r="I6" s="28">
        <v>24</v>
      </c>
      <c r="J6" s="28">
        <f t="shared" si="2"/>
        <v>44</v>
      </c>
      <c r="K6" s="28">
        <v>24</v>
      </c>
      <c r="L6" s="28">
        <v>30</v>
      </c>
      <c r="M6" s="28">
        <f t="shared" si="3"/>
        <v>54</v>
      </c>
      <c r="N6" s="28"/>
      <c r="O6" s="28">
        <v>54</v>
      </c>
      <c r="P6" s="28">
        <f t="shared" si="4"/>
        <v>54</v>
      </c>
      <c r="Q6" s="27" t="s">
        <v>48</v>
      </c>
      <c r="R6" s="28"/>
      <c r="S6" s="28">
        <v>48</v>
      </c>
      <c r="T6" s="28">
        <f t="shared" si="5"/>
        <v>48</v>
      </c>
      <c r="U6" s="34"/>
      <c r="V6" s="28">
        <v>24</v>
      </c>
      <c r="W6" s="28">
        <v>16</v>
      </c>
      <c r="X6" s="28">
        <f t="shared" si="6"/>
        <v>40</v>
      </c>
      <c r="Y6" s="34"/>
      <c r="Z6" s="28">
        <v>21</v>
      </c>
      <c r="AA6" s="28">
        <v>23</v>
      </c>
      <c r="AB6" s="28">
        <f t="shared" si="7"/>
        <v>44</v>
      </c>
      <c r="AC6" s="34"/>
      <c r="AD6" s="28">
        <v>20</v>
      </c>
      <c r="AE6" s="28">
        <v>15</v>
      </c>
      <c r="AF6" s="28">
        <f t="shared" si="8"/>
        <v>35</v>
      </c>
      <c r="AG6" s="27" t="s">
        <v>48</v>
      </c>
      <c r="AH6" s="28">
        <v>22</v>
      </c>
      <c r="AI6" s="28">
        <v>23</v>
      </c>
      <c r="AJ6" s="28">
        <f t="shared" si="9"/>
        <v>45</v>
      </c>
      <c r="AK6" s="34"/>
      <c r="AL6" s="28"/>
      <c r="AM6" s="28">
        <v>0</v>
      </c>
      <c r="AN6" s="28">
        <f t="shared" si="10"/>
        <v>0</v>
      </c>
      <c r="AO6" s="34"/>
      <c r="AP6" s="28"/>
      <c r="AQ6" s="28">
        <f t="shared" si="11"/>
        <v>0</v>
      </c>
      <c r="AR6" s="31"/>
      <c r="AS6" s="31"/>
      <c r="AT6" s="27" t="s">
        <v>48</v>
      </c>
      <c r="AU6" s="28">
        <v>16</v>
      </c>
      <c r="AV6" s="28">
        <v>24</v>
      </c>
      <c r="AW6" s="28">
        <f t="shared" si="12"/>
        <v>40</v>
      </c>
      <c r="AX6" s="31"/>
      <c r="AY6" s="31"/>
      <c r="AZ6" s="31"/>
      <c r="BA6" s="31"/>
      <c r="BB6" s="31"/>
      <c r="BC6" s="31"/>
      <c r="BD6" s="31"/>
      <c r="BE6" s="27" t="s">
        <v>48</v>
      </c>
      <c r="BF6" s="28"/>
      <c r="BG6" s="28"/>
      <c r="BH6" s="28"/>
      <c r="BI6" s="28"/>
      <c r="BJ6" s="28"/>
      <c r="BK6" s="28"/>
      <c r="BL6" s="28"/>
      <c r="BM6" s="28"/>
      <c r="BN6" s="28"/>
      <c r="BO6" s="28">
        <v>316</v>
      </c>
      <c r="BP6" s="28"/>
      <c r="BQ6" s="28"/>
      <c r="BR6" s="28"/>
      <c r="BS6" s="28"/>
      <c r="BT6" s="28"/>
      <c r="BU6" s="28"/>
      <c r="BV6" s="28"/>
      <c r="BW6" s="28"/>
      <c r="BX6" s="28">
        <f t="shared" si="13"/>
        <v>316</v>
      </c>
      <c r="BY6" s="27" t="s">
        <v>48</v>
      </c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>
        <f t="shared" si="14"/>
        <v>0</v>
      </c>
      <c r="CS6" s="27" t="s">
        <v>48</v>
      </c>
      <c r="CT6" s="28">
        <v>43</v>
      </c>
      <c r="CU6" s="28"/>
      <c r="CV6" s="28"/>
      <c r="CW6" s="28">
        <v>40</v>
      </c>
      <c r="CX6" s="28"/>
      <c r="CY6" s="28"/>
      <c r="CZ6" s="28">
        <v>39</v>
      </c>
      <c r="DA6" s="28"/>
      <c r="DB6" s="28"/>
      <c r="DC6" s="28">
        <v>44</v>
      </c>
      <c r="DD6" s="28"/>
      <c r="DE6" s="28"/>
      <c r="DF6" s="28">
        <v>37</v>
      </c>
      <c r="DG6" s="28"/>
      <c r="DH6" s="28"/>
      <c r="DI6" s="28">
        <v>52</v>
      </c>
      <c r="DJ6" s="28"/>
      <c r="DK6" s="28"/>
      <c r="DL6" s="28">
        <f t="shared" si="15"/>
        <v>255</v>
      </c>
      <c r="DM6" s="27" t="s">
        <v>48</v>
      </c>
      <c r="DN6" s="28">
        <v>38</v>
      </c>
      <c r="DO6" s="28"/>
      <c r="DP6" s="28"/>
      <c r="DQ6" s="28">
        <v>20</v>
      </c>
      <c r="DR6" s="28"/>
      <c r="DS6" s="28"/>
      <c r="DT6" s="28">
        <v>26</v>
      </c>
      <c r="DU6" s="28"/>
      <c r="DV6" s="28"/>
      <c r="DW6" s="28">
        <v>23</v>
      </c>
      <c r="DX6" s="28"/>
      <c r="DY6" s="28"/>
      <c r="DZ6" s="28">
        <v>35</v>
      </c>
      <c r="EA6" s="28"/>
      <c r="EB6" s="28"/>
      <c r="EC6" s="28">
        <v>27</v>
      </c>
      <c r="ED6" s="28"/>
      <c r="EE6" s="28"/>
      <c r="EF6" s="28">
        <f t="shared" si="16"/>
        <v>169</v>
      </c>
      <c r="EG6" s="27" t="s">
        <v>48</v>
      </c>
      <c r="EH6" s="28"/>
      <c r="EI6" s="28"/>
      <c r="EJ6" s="28"/>
      <c r="EK6" s="28"/>
      <c r="EL6" s="28"/>
      <c r="EM6" s="28"/>
      <c r="EN6" s="28"/>
      <c r="EO6" s="28"/>
      <c r="EP6" s="28"/>
      <c r="EQ6" s="28">
        <v>260</v>
      </c>
      <c r="ER6" s="28"/>
      <c r="ES6" s="28"/>
      <c r="ET6" s="28"/>
      <c r="EU6" s="28"/>
      <c r="EV6" s="28"/>
      <c r="EW6" s="28"/>
      <c r="EX6" s="28"/>
      <c r="EY6" s="28"/>
      <c r="EZ6" s="28">
        <f t="shared" si="17"/>
        <v>260</v>
      </c>
      <c r="FA6" s="27" t="s">
        <v>48</v>
      </c>
      <c r="FB6" s="28">
        <v>45</v>
      </c>
      <c r="FC6" s="28"/>
      <c r="FD6" s="28"/>
      <c r="FE6" s="28">
        <v>38</v>
      </c>
      <c r="FF6" s="28"/>
      <c r="FG6" s="28"/>
      <c r="FH6" s="28">
        <v>43</v>
      </c>
      <c r="FI6" s="28"/>
      <c r="FJ6" s="28"/>
      <c r="FK6" s="28">
        <v>47</v>
      </c>
      <c r="FL6" s="28"/>
      <c r="FM6" s="28"/>
      <c r="FN6" s="28">
        <v>51</v>
      </c>
      <c r="FO6" s="28"/>
      <c r="FP6" s="28"/>
      <c r="FQ6" s="28">
        <v>41</v>
      </c>
      <c r="FR6" s="28"/>
      <c r="FS6" s="28"/>
      <c r="FT6" s="28">
        <f t="shared" si="18"/>
        <v>265</v>
      </c>
      <c r="FU6" s="27" t="s">
        <v>48</v>
      </c>
      <c r="FV6" s="28"/>
      <c r="FW6" s="28"/>
      <c r="FX6" s="28"/>
      <c r="FY6" s="28"/>
      <c r="FZ6" s="28"/>
      <c r="GA6" s="28"/>
      <c r="GB6" s="28"/>
      <c r="GC6" s="28"/>
      <c r="GD6" s="28"/>
      <c r="GE6" s="28">
        <v>242</v>
      </c>
      <c r="GF6" s="28"/>
      <c r="GG6" s="28"/>
      <c r="GH6" s="28"/>
      <c r="GI6" s="28"/>
      <c r="GJ6" s="28"/>
      <c r="GK6" s="28"/>
      <c r="GL6" s="28"/>
      <c r="GM6" s="28"/>
      <c r="GN6" s="28">
        <f t="shared" si="19"/>
        <v>242</v>
      </c>
      <c r="GO6" s="27" t="s">
        <v>48</v>
      </c>
      <c r="GP6" s="28">
        <v>42</v>
      </c>
      <c r="GQ6" s="28"/>
      <c r="GR6" s="28"/>
      <c r="GS6" s="28">
        <v>49</v>
      </c>
      <c r="GT6" s="28"/>
      <c r="GU6" s="28"/>
      <c r="GV6" s="28">
        <v>46</v>
      </c>
      <c r="GW6" s="28"/>
      <c r="GX6" s="28"/>
      <c r="GY6" s="28">
        <v>54</v>
      </c>
      <c r="GZ6" s="28"/>
      <c r="HA6" s="28"/>
      <c r="HB6" s="28">
        <v>39</v>
      </c>
      <c r="HC6" s="28"/>
      <c r="HD6" s="28"/>
      <c r="HE6" s="28">
        <v>53</v>
      </c>
      <c r="HF6" s="28"/>
      <c r="HG6" s="28"/>
      <c r="HH6" s="28">
        <f t="shared" si="20"/>
        <v>283</v>
      </c>
      <c r="HI6" s="27" t="s">
        <v>48</v>
      </c>
      <c r="HJ6" s="28"/>
      <c r="HK6" s="28"/>
      <c r="HL6" s="28"/>
      <c r="HM6" s="28">
        <f t="shared" si="21"/>
        <v>0</v>
      </c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7" t="s">
        <v>48</v>
      </c>
      <c r="ID6" s="28">
        <v>48</v>
      </c>
      <c r="IE6" s="28"/>
      <c r="IF6" s="28"/>
      <c r="IG6" s="28">
        <v>41</v>
      </c>
      <c r="IH6" s="28"/>
      <c r="II6" s="28"/>
      <c r="IJ6" s="28">
        <v>39</v>
      </c>
      <c r="IK6" s="28"/>
      <c r="IL6" s="28"/>
      <c r="IM6" s="28">
        <v>46</v>
      </c>
      <c r="IN6" s="28"/>
      <c r="IO6" s="28"/>
      <c r="IP6" s="28">
        <v>43</v>
      </c>
      <c r="IQ6" s="28"/>
      <c r="IR6" s="28"/>
      <c r="IS6" s="28">
        <v>44</v>
      </c>
      <c r="IT6" s="28"/>
      <c r="IU6" s="28"/>
      <c r="IV6" s="28">
        <f t="shared" si="22"/>
        <v>261</v>
      </c>
      <c r="IW6" s="27" t="s">
        <v>48</v>
      </c>
      <c r="IX6" s="28">
        <v>82</v>
      </c>
      <c r="IY6" s="28"/>
      <c r="IZ6" s="28"/>
      <c r="JA6" s="28"/>
      <c r="JB6" s="28"/>
      <c r="JC6" s="28"/>
      <c r="JD6" s="28">
        <v>97</v>
      </c>
      <c r="JE6" s="28"/>
      <c r="JF6" s="28"/>
      <c r="JG6" s="28"/>
      <c r="JH6" s="28"/>
      <c r="JI6" s="28"/>
      <c r="JJ6" s="28">
        <v>80</v>
      </c>
      <c r="JK6" s="28"/>
      <c r="JL6" s="28"/>
      <c r="JM6" s="28"/>
      <c r="JN6" s="28"/>
      <c r="JO6" s="28"/>
      <c r="JP6" s="28">
        <f t="shared" si="23"/>
        <v>259</v>
      </c>
      <c r="JQ6" s="27" t="s">
        <v>48</v>
      </c>
      <c r="JR6" s="28">
        <v>81</v>
      </c>
      <c r="JS6" s="28"/>
      <c r="JT6" s="28"/>
      <c r="JU6" s="28"/>
      <c r="JV6" s="28"/>
      <c r="JW6" s="28"/>
      <c r="JX6" s="28">
        <v>68</v>
      </c>
      <c r="JY6" s="28"/>
      <c r="JZ6" s="28"/>
      <c r="KA6" s="28"/>
      <c r="KB6" s="28"/>
      <c r="KC6" s="28"/>
      <c r="KD6" s="28">
        <v>62</v>
      </c>
      <c r="KE6" s="28"/>
      <c r="KF6" s="28"/>
      <c r="KG6" s="28"/>
      <c r="KH6" s="28"/>
      <c r="KI6" s="28"/>
      <c r="KJ6" s="28">
        <f t="shared" si="24"/>
        <v>211</v>
      </c>
      <c r="KK6" s="27" t="s">
        <v>48</v>
      </c>
      <c r="KL6" s="28">
        <v>116</v>
      </c>
      <c r="KM6" s="28"/>
      <c r="KN6" s="28"/>
      <c r="KO6" s="28"/>
      <c r="KP6" s="28"/>
      <c r="KQ6" s="28"/>
      <c r="KR6" s="28">
        <v>97</v>
      </c>
      <c r="KS6" s="28"/>
      <c r="KT6" s="28"/>
      <c r="KU6" s="28"/>
      <c r="KV6" s="28"/>
      <c r="KW6" s="28"/>
      <c r="KX6" s="28">
        <v>83</v>
      </c>
      <c r="KY6" s="28"/>
      <c r="KZ6" s="28"/>
      <c r="LA6" s="28"/>
      <c r="LB6" s="28"/>
      <c r="LC6" s="28"/>
      <c r="LD6" s="28">
        <f t="shared" si="25"/>
        <v>296</v>
      </c>
      <c r="LE6" s="27" t="s">
        <v>48</v>
      </c>
      <c r="LF6" s="28"/>
      <c r="LG6" s="28"/>
      <c r="LH6" s="28"/>
      <c r="LI6" s="28"/>
      <c r="LJ6" s="28"/>
      <c r="LK6" s="28"/>
      <c r="LL6" s="28">
        <v>306</v>
      </c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>
        <f t="shared" si="26"/>
        <v>306</v>
      </c>
      <c r="LY6" s="27" t="s">
        <v>48</v>
      </c>
      <c r="LZ6" s="28"/>
      <c r="MA6" s="28"/>
      <c r="MB6" s="28"/>
      <c r="MC6" s="28"/>
      <c r="MD6" s="28"/>
      <c r="ME6" s="28"/>
      <c r="MF6" s="28">
        <v>146</v>
      </c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>
        <f t="shared" si="27"/>
        <v>146</v>
      </c>
      <c r="MS6" s="27" t="s">
        <v>48</v>
      </c>
      <c r="MT6" s="28">
        <v>110</v>
      </c>
      <c r="MU6" s="28"/>
      <c r="MV6" s="28"/>
      <c r="MW6" s="28"/>
      <c r="MX6" s="28"/>
      <c r="MY6" s="28"/>
      <c r="MZ6" s="28">
        <v>118</v>
      </c>
      <c r="NA6" s="28"/>
      <c r="NB6" s="28"/>
      <c r="NC6" s="28"/>
      <c r="ND6" s="28"/>
      <c r="NE6" s="28"/>
      <c r="NF6" s="28">
        <v>94</v>
      </c>
      <c r="NG6" s="28"/>
      <c r="NH6" s="28"/>
      <c r="NI6" s="28"/>
      <c r="NJ6" s="28"/>
      <c r="NK6" s="28"/>
      <c r="NL6" s="28">
        <f t="shared" si="28"/>
        <v>322</v>
      </c>
      <c r="NM6" s="27" t="s">
        <v>48</v>
      </c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>
        <f t="shared" si="29"/>
        <v>0</v>
      </c>
      <c r="OG6" s="27" t="s">
        <v>48</v>
      </c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>
        <f t="shared" si="30"/>
        <v>0</v>
      </c>
      <c r="PA6" s="27" t="s">
        <v>48</v>
      </c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>
        <f t="shared" si="31"/>
        <v>0</v>
      </c>
      <c r="PU6" s="27" t="s">
        <v>48</v>
      </c>
      <c r="PV6" s="28">
        <v>74</v>
      </c>
      <c r="PW6" s="28"/>
      <c r="PX6" s="28"/>
      <c r="PY6" s="28"/>
      <c r="PZ6" s="28"/>
      <c r="QA6" s="28"/>
      <c r="QB6" s="28">
        <v>61</v>
      </c>
      <c r="QC6" s="28"/>
      <c r="QD6" s="28"/>
      <c r="QE6" s="28"/>
      <c r="QF6" s="28"/>
      <c r="QG6" s="28"/>
      <c r="QH6" s="28">
        <v>97</v>
      </c>
      <c r="QI6" s="28"/>
      <c r="QJ6" s="28"/>
      <c r="QK6" s="28"/>
      <c r="QL6" s="28"/>
      <c r="QM6" s="28"/>
      <c r="QN6" s="28">
        <f t="shared" si="32"/>
        <v>232</v>
      </c>
      <c r="QO6" s="27" t="s">
        <v>48</v>
      </c>
      <c r="QP6" s="28">
        <v>90</v>
      </c>
      <c r="QQ6" s="28"/>
      <c r="QR6" s="28"/>
      <c r="QS6" s="28"/>
      <c r="QT6" s="28"/>
      <c r="QU6" s="28"/>
      <c r="QV6" s="28">
        <v>123</v>
      </c>
      <c r="QW6" s="28"/>
      <c r="QX6" s="28"/>
      <c r="QY6" s="28"/>
      <c r="QZ6" s="28"/>
      <c r="RA6" s="28"/>
      <c r="RB6" s="28">
        <v>90</v>
      </c>
      <c r="RC6" s="28"/>
      <c r="RD6" s="28"/>
      <c r="RE6" s="28"/>
      <c r="RF6" s="28"/>
      <c r="RG6" s="28"/>
      <c r="RH6" s="28">
        <f t="shared" si="33"/>
        <v>303</v>
      </c>
      <c r="RI6" s="27" t="s">
        <v>48</v>
      </c>
      <c r="RJ6" s="28">
        <v>43</v>
      </c>
      <c r="RK6" s="28"/>
      <c r="RL6" s="28"/>
      <c r="RM6" s="28"/>
      <c r="RN6" s="28"/>
      <c r="RO6" s="28"/>
      <c r="RP6" s="28">
        <v>40</v>
      </c>
      <c r="RQ6" s="28"/>
      <c r="RR6" s="28"/>
      <c r="RS6" s="28"/>
      <c r="RT6" s="28"/>
      <c r="RU6" s="28"/>
      <c r="RV6" s="28">
        <v>52</v>
      </c>
      <c r="RW6" s="28"/>
      <c r="RX6" s="28"/>
      <c r="RY6" s="28"/>
      <c r="RZ6" s="28"/>
      <c r="SA6" s="28"/>
      <c r="SB6" s="28">
        <f t="shared" si="34"/>
        <v>135</v>
      </c>
      <c r="SD6" s="38" t="s">
        <v>96</v>
      </c>
      <c r="SE6" s="39">
        <f t="shared" si="35"/>
        <v>4724</v>
      </c>
      <c r="SH6" s="40"/>
      <c r="SI6" s="41"/>
    </row>
    <row r="7" spans="1:503" ht="14.65" customHeight="1">
      <c r="A7" s="25" t="s">
        <v>49</v>
      </c>
      <c r="B7" s="26"/>
      <c r="C7" s="26">
        <v>20</v>
      </c>
      <c r="D7" s="26">
        <f t="shared" si="0"/>
        <v>20</v>
      </c>
      <c r="E7" s="26">
        <v>21</v>
      </c>
      <c r="F7" s="26">
        <v>22</v>
      </c>
      <c r="G7" s="26">
        <f t="shared" si="1"/>
        <v>43</v>
      </c>
      <c r="H7" s="26">
        <v>21</v>
      </c>
      <c r="I7" s="26">
        <v>19</v>
      </c>
      <c r="J7" s="26">
        <f t="shared" si="2"/>
        <v>40</v>
      </c>
      <c r="K7" s="26">
        <v>22</v>
      </c>
      <c r="L7" s="26">
        <v>25</v>
      </c>
      <c r="M7" s="26">
        <f t="shared" si="3"/>
        <v>47</v>
      </c>
      <c r="N7" s="26"/>
      <c r="O7" s="26">
        <v>44</v>
      </c>
      <c r="P7" s="26">
        <f t="shared" si="4"/>
        <v>44</v>
      </c>
      <c r="Q7" s="25" t="s">
        <v>49</v>
      </c>
      <c r="R7" s="26"/>
      <c r="S7" s="26">
        <v>52</v>
      </c>
      <c r="T7" s="26">
        <f t="shared" si="5"/>
        <v>52</v>
      </c>
      <c r="V7" s="26">
        <v>23</v>
      </c>
      <c r="W7" s="26">
        <v>18</v>
      </c>
      <c r="X7" s="26">
        <f t="shared" si="6"/>
        <v>41</v>
      </c>
      <c r="Z7" s="26">
        <v>24</v>
      </c>
      <c r="AA7" s="26">
        <v>23</v>
      </c>
      <c r="AB7" s="26">
        <f t="shared" si="7"/>
        <v>47</v>
      </c>
      <c r="AD7" s="26">
        <v>20</v>
      </c>
      <c r="AE7" s="26">
        <v>15</v>
      </c>
      <c r="AF7" s="26">
        <f t="shared" si="8"/>
        <v>35</v>
      </c>
      <c r="AG7" s="25" t="s">
        <v>49</v>
      </c>
      <c r="AH7" s="26">
        <v>19</v>
      </c>
      <c r="AI7" s="26">
        <v>22</v>
      </c>
      <c r="AJ7" s="26">
        <f t="shared" si="9"/>
        <v>41</v>
      </c>
      <c r="AL7" s="26"/>
      <c r="AM7" s="26">
        <v>0</v>
      </c>
      <c r="AN7" s="26">
        <f t="shared" si="10"/>
        <v>0</v>
      </c>
      <c r="AP7" s="26"/>
      <c r="AQ7" s="26">
        <f t="shared" si="11"/>
        <v>0</v>
      </c>
      <c r="AR7" s="31"/>
      <c r="AS7" s="31"/>
      <c r="AT7" s="25" t="s">
        <v>49</v>
      </c>
      <c r="AU7" s="26">
        <v>10</v>
      </c>
      <c r="AV7" s="26">
        <v>16</v>
      </c>
      <c r="AW7" s="26">
        <f t="shared" si="12"/>
        <v>26</v>
      </c>
      <c r="AX7" s="31"/>
      <c r="AY7" s="31"/>
      <c r="AZ7" s="31"/>
      <c r="BA7" s="31"/>
      <c r="BB7" s="31"/>
      <c r="BC7" s="31"/>
      <c r="BD7" s="31"/>
      <c r="BE7" s="25" t="s">
        <v>49</v>
      </c>
      <c r="BF7" s="26"/>
      <c r="BG7" s="26"/>
      <c r="BH7" s="26"/>
      <c r="BI7" s="26"/>
      <c r="BJ7" s="26"/>
      <c r="BK7" s="26"/>
      <c r="BL7" s="26"/>
      <c r="BM7" s="26"/>
      <c r="BN7" s="26"/>
      <c r="BO7" s="26">
        <v>350</v>
      </c>
      <c r="BP7" s="26"/>
      <c r="BQ7" s="26"/>
      <c r="BR7" s="26"/>
      <c r="BS7" s="26"/>
      <c r="BT7" s="26"/>
      <c r="BU7" s="26"/>
      <c r="BV7" s="26"/>
      <c r="BW7" s="26"/>
      <c r="BX7" s="26">
        <f t="shared" si="13"/>
        <v>350</v>
      </c>
      <c r="BY7" s="25" t="s">
        <v>49</v>
      </c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>
        <f t="shared" si="14"/>
        <v>0</v>
      </c>
      <c r="CS7" s="25" t="s">
        <v>49</v>
      </c>
      <c r="CT7" s="26">
        <v>40</v>
      </c>
      <c r="CU7" s="26"/>
      <c r="CV7" s="26"/>
      <c r="CW7" s="26">
        <v>45</v>
      </c>
      <c r="CX7" s="26"/>
      <c r="CY7" s="26"/>
      <c r="CZ7" s="26">
        <v>40</v>
      </c>
      <c r="DA7" s="26"/>
      <c r="DB7" s="26"/>
      <c r="DC7" s="26">
        <v>42</v>
      </c>
      <c r="DD7" s="26"/>
      <c r="DE7" s="26"/>
      <c r="DF7" s="26">
        <v>43</v>
      </c>
      <c r="DG7" s="26"/>
      <c r="DH7" s="26"/>
      <c r="DI7" s="26">
        <v>38</v>
      </c>
      <c r="DJ7" s="26"/>
      <c r="DK7" s="26"/>
      <c r="DL7" s="26">
        <f t="shared" si="15"/>
        <v>248</v>
      </c>
      <c r="DM7" s="25" t="s">
        <v>49</v>
      </c>
      <c r="DN7" s="26">
        <v>38</v>
      </c>
      <c r="DO7" s="26"/>
      <c r="DP7" s="26"/>
      <c r="DQ7" s="26">
        <v>21</v>
      </c>
      <c r="DR7" s="26"/>
      <c r="DS7" s="26"/>
      <c r="DT7" s="26">
        <v>26</v>
      </c>
      <c r="DU7" s="26"/>
      <c r="DV7" s="26"/>
      <c r="DW7" s="26">
        <v>22</v>
      </c>
      <c r="DX7" s="26"/>
      <c r="DY7" s="26"/>
      <c r="DZ7" s="26">
        <v>36</v>
      </c>
      <c r="EA7" s="26"/>
      <c r="EB7" s="26"/>
      <c r="EC7" s="26">
        <v>28</v>
      </c>
      <c r="ED7" s="26"/>
      <c r="EE7" s="26"/>
      <c r="EF7" s="26">
        <f t="shared" si="16"/>
        <v>171</v>
      </c>
      <c r="EG7" s="25" t="s">
        <v>49</v>
      </c>
      <c r="EH7" s="26"/>
      <c r="EI7" s="26"/>
      <c r="EJ7" s="26"/>
      <c r="EK7" s="26"/>
      <c r="EL7" s="26"/>
      <c r="EM7" s="26"/>
      <c r="EN7" s="26"/>
      <c r="EO7" s="26"/>
      <c r="EP7" s="26"/>
      <c r="EQ7" s="26">
        <v>236</v>
      </c>
      <c r="ER7" s="26"/>
      <c r="ES7" s="26"/>
      <c r="ET7" s="26"/>
      <c r="EU7" s="26"/>
      <c r="EV7" s="26"/>
      <c r="EW7" s="26"/>
      <c r="EX7" s="26"/>
      <c r="EY7" s="26"/>
      <c r="EZ7" s="26">
        <f t="shared" si="17"/>
        <v>236</v>
      </c>
      <c r="FA7" s="25" t="s">
        <v>49</v>
      </c>
      <c r="FB7" s="26">
        <v>41</v>
      </c>
      <c r="FC7" s="26"/>
      <c r="FD7" s="26"/>
      <c r="FE7" s="26">
        <v>43</v>
      </c>
      <c r="FF7" s="26"/>
      <c r="FG7" s="26"/>
      <c r="FH7" s="26">
        <v>34</v>
      </c>
      <c r="FI7" s="26"/>
      <c r="FJ7" s="26"/>
      <c r="FK7" s="26">
        <v>46</v>
      </c>
      <c r="FL7" s="26"/>
      <c r="FM7" s="26"/>
      <c r="FN7" s="26">
        <v>48</v>
      </c>
      <c r="FO7" s="26"/>
      <c r="FP7" s="26"/>
      <c r="FQ7" s="26">
        <v>51</v>
      </c>
      <c r="FR7" s="26"/>
      <c r="FS7" s="26"/>
      <c r="FT7" s="26">
        <f t="shared" si="18"/>
        <v>263</v>
      </c>
      <c r="FU7" s="25" t="s">
        <v>49</v>
      </c>
      <c r="FV7" s="26">
        <v>37</v>
      </c>
      <c r="FW7" s="26"/>
      <c r="FX7" s="26"/>
      <c r="FY7" s="26"/>
      <c r="FZ7" s="26"/>
      <c r="GA7" s="26"/>
      <c r="GB7" s="26"/>
      <c r="GC7" s="26"/>
      <c r="GD7" s="26"/>
      <c r="GE7" s="26">
        <v>243</v>
      </c>
      <c r="GF7" s="26"/>
      <c r="GG7" s="26"/>
      <c r="GH7" s="26"/>
      <c r="GI7" s="26"/>
      <c r="GJ7" s="26"/>
      <c r="GK7" s="26">
        <v>43</v>
      </c>
      <c r="GL7" s="26"/>
      <c r="GM7" s="26"/>
      <c r="GN7" s="26">
        <f t="shared" si="19"/>
        <v>323</v>
      </c>
      <c r="GO7" s="25" t="s">
        <v>49</v>
      </c>
      <c r="GP7" s="26">
        <v>40</v>
      </c>
      <c r="GQ7" s="26"/>
      <c r="GR7" s="26"/>
      <c r="GS7" s="26">
        <v>42</v>
      </c>
      <c r="GT7" s="26"/>
      <c r="GU7" s="26"/>
      <c r="GV7" s="26">
        <v>50</v>
      </c>
      <c r="GW7" s="26"/>
      <c r="GX7" s="26"/>
      <c r="GY7" s="26">
        <v>48</v>
      </c>
      <c r="GZ7" s="26"/>
      <c r="HA7" s="26"/>
      <c r="HB7" s="26">
        <v>51</v>
      </c>
      <c r="HC7" s="26"/>
      <c r="HD7" s="26"/>
      <c r="HE7" s="26">
        <v>35</v>
      </c>
      <c r="HF7" s="26"/>
      <c r="HG7" s="26"/>
      <c r="HH7" s="26">
        <f t="shared" si="20"/>
        <v>266</v>
      </c>
      <c r="HI7" s="25" t="s">
        <v>49</v>
      </c>
      <c r="HJ7" s="26"/>
      <c r="HK7" s="26"/>
      <c r="HL7" s="26"/>
      <c r="HM7" s="26">
        <f t="shared" si="21"/>
        <v>0</v>
      </c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5" t="s">
        <v>49</v>
      </c>
      <c r="ID7" s="26">
        <v>35</v>
      </c>
      <c r="IE7" s="26"/>
      <c r="IF7" s="26"/>
      <c r="IG7" s="26">
        <v>48</v>
      </c>
      <c r="IH7" s="26"/>
      <c r="II7" s="26"/>
      <c r="IJ7" s="26">
        <v>41</v>
      </c>
      <c r="IK7" s="26"/>
      <c r="IL7" s="26"/>
      <c r="IM7" s="26">
        <v>40</v>
      </c>
      <c r="IN7" s="26"/>
      <c r="IO7" s="26"/>
      <c r="IP7" s="26">
        <v>46</v>
      </c>
      <c r="IQ7" s="26"/>
      <c r="IR7" s="26"/>
      <c r="IS7" s="26">
        <v>43</v>
      </c>
      <c r="IT7" s="26"/>
      <c r="IU7" s="26"/>
      <c r="IV7" s="26">
        <f t="shared" si="22"/>
        <v>253</v>
      </c>
      <c r="IW7" s="25" t="s">
        <v>49</v>
      </c>
      <c r="IX7" s="26">
        <v>89</v>
      </c>
      <c r="IY7" s="26"/>
      <c r="IZ7" s="26"/>
      <c r="JA7" s="26"/>
      <c r="JB7" s="26"/>
      <c r="JC7" s="26"/>
      <c r="JD7" s="26">
        <v>86</v>
      </c>
      <c r="JE7" s="26"/>
      <c r="JF7" s="26"/>
      <c r="JG7" s="26"/>
      <c r="JH7" s="26"/>
      <c r="JI7" s="26"/>
      <c r="JJ7" s="26">
        <v>86</v>
      </c>
      <c r="JK7" s="26"/>
      <c r="JL7" s="26"/>
      <c r="JM7" s="26"/>
      <c r="JN7" s="26"/>
      <c r="JO7" s="26"/>
      <c r="JP7" s="26">
        <f t="shared" si="23"/>
        <v>261</v>
      </c>
      <c r="JQ7" s="25" t="s">
        <v>49</v>
      </c>
      <c r="JR7" s="26">
        <v>86</v>
      </c>
      <c r="JS7" s="26"/>
      <c r="JT7" s="26"/>
      <c r="JU7" s="26"/>
      <c r="JV7" s="26"/>
      <c r="JW7" s="26"/>
      <c r="JX7" s="26">
        <v>72</v>
      </c>
      <c r="JY7" s="26"/>
      <c r="JZ7" s="26"/>
      <c r="KA7" s="26"/>
      <c r="KB7" s="26"/>
      <c r="KC7" s="26"/>
      <c r="KD7" s="26">
        <v>62</v>
      </c>
      <c r="KE7" s="26"/>
      <c r="KF7" s="26"/>
      <c r="KG7" s="26"/>
      <c r="KH7" s="26"/>
      <c r="KI7" s="26"/>
      <c r="KJ7" s="26">
        <f t="shared" si="24"/>
        <v>220</v>
      </c>
      <c r="KK7" s="25" t="s">
        <v>49</v>
      </c>
      <c r="KL7" s="26">
        <v>88</v>
      </c>
      <c r="KM7" s="26"/>
      <c r="KN7" s="26"/>
      <c r="KO7" s="26"/>
      <c r="KP7" s="26"/>
      <c r="KQ7" s="26"/>
      <c r="KR7" s="26">
        <v>109</v>
      </c>
      <c r="KS7" s="26"/>
      <c r="KT7" s="26"/>
      <c r="KU7" s="26"/>
      <c r="KV7" s="26"/>
      <c r="KW7" s="26"/>
      <c r="KX7" s="26">
        <v>99</v>
      </c>
      <c r="KY7" s="26"/>
      <c r="KZ7" s="26"/>
      <c r="LA7" s="26"/>
      <c r="LB7" s="26"/>
      <c r="LC7" s="26"/>
      <c r="LD7" s="26">
        <f t="shared" si="25"/>
        <v>296</v>
      </c>
      <c r="LE7" s="25" t="s">
        <v>49</v>
      </c>
      <c r="LF7" s="26"/>
      <c r="LG7" s="26"/>
      <c r="LH7" s="26"/>
      <c r="LI7" s="26"/>
      <c r="LJ7" s="26"/>
      <c r="LK7" s="26"/>
      <c r="LL7" s="26">
        <v>314</v>
      </c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>
        <f t="shared" si="26"/>
        <v>314</v>
      </c>
      <c r="LY7" s="25" t="s">
        <v>49</v>
      </c>
      <c r="LZ7" s="26"/>
      <c r="MA7" s="26"/>
      <c r="MB7" s="26"/>
      <c r="MC7" s="26"/>
      <c r="MD7" s="26"/>
      <c r="ME7" s="26"/>
      <c r="MF7" s="26">
        <v>149</v>
      </c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>
        <f t="shared" si="27"/>
        <v>149</v>
      </c>
      <c r="MS7" s="25" t="s">
        <v>49</v>
      </c>
      <c r="MT7" s="26">
        <v>123</v>
      </c>
      <c r="MU7" s="26"/>
      <c r="MV7" s="26"/>
      <c r="MW7" s="26"/>
      <c r="MX7" s="26"/>
      <c r="MY7" s="26"/>
      <c r="MZ7" s="26">
        <v>116</v>
      </c>
      <c r="NA7" s="26"/>
      <c r="NB7" s="26"/>
      <c r="NC7" s="26"/>
      <c r="ND7" s="26"/>
      <c r="NE7" s="26"/>
      <c r="NF7" s="26">
        <v>114</v>
      </c>
      <c r="NG7" s="26"/>
      <c r="NH7" s="26"/>
      <c r="NI7" s="26"/>
      <c r="NJ7" s="26"/>
      <c r="NK7" s="26"/>
      <c r="NL7" s="26">
        <f t="shared" si="28"/>
        <v>353</v>
      </c>
      <c r="NM7" s="25" t="s">
        <v>49</v>
      </c>
      <c r="NN7" s="26">
        <v>64</v>
      </c>
      <c r="NO7" s="26"/>
      <c r="NP7" s="26"/>
      <c r="NQ7" s="26"/>
      <c r="NR7" s="26"/>
      <c r="NS7" s="26"/>
      <c r="NT7" s="26">
        <v>57</v>
      </c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>
        <f t="shared" si="29"/>
        <v>121</v>
      </c>
      <c r="OG7" s="25" t="s">
        <v>49</v>
      </c>
      <c r="OH7" s="26">
        <v>170</v>
      </c>
      <c r="OI7" s="26"/>
      <c r="OJ7" s="26"/>
      <c r="OK7" s="26"/>
      <c r="OL7" s="26"/>
      <c r="OM7" s="26"/>
      <c r="ON7" s="26">
        <v>121</v>
      </c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>
        <f t="shared" si="30"/>
        <v>291</v>
      </c>
      <c r="PA7" s="25" t="s">
        <v>49</v>
      </c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>
        <f t="shared" si="31"/>
        <v>0</v>
      </c>
      <c r="PU7" s="25" t="s">
        <v>49</v>
      </c>
      <c r="PV7" s="26">
        <v>62</v>
      </c>
      <c r="PW7" s="26"/>
      <c r="PX7" s="26"/>
      <c r="PY7" s="26"/>
      <c r="PZ7" s="26"/>
      <c r="QA7" s="26"/>
      <c r="QB7" s="26">
        <v>55</v>
      </c>
      <c r="QC7" s="26"/>
      <c r="QD7" s="26"/>
      <c r="QE7" s="26"/>
      <c r="QF7" s="26"/>
      <c r="QG7" s="26"/>
      <c r="QH7" s="26">
        <v>58</v>
      </c>
      <c r="QI7" s="26"/>
      <c r="QJ7" s="26"/>
      <c r="QK7" s="26"/>
      <c r="QL7" s="26"/>
      <c r="QM7" s="26"/>
      <c r="QN7" s="26">
        <f t="shared" si="32"/>
        <v>175</v>
      </c>
      <c r="QO7" s="25" t="s">
        <v>49</v>
      </c>
      <c r="QP7" s="26">
        <v>111</v>
      </c>
      <c r="QQ7" s="26"/>
      <c r="QR7" s="26"/>
      <c r="QS7" s="26"/>
      <c r="QT7" s="26"/>
      <c r="QU7" s="26"/>
      <c r="QV7" s="26">
        <v>96</v>
      </c>
      <c r="QW7" s="26"/>
      <c r="QX7" s="26"/>
      <c r="QY7" s="26"/>
      <c r="QZ7" s="26"/>
      <c r="RA7" s="26"/>
      <c r="RB7" s="26">
        <v>122</v>
      </c>
      <c r="RC7" s="26"/>
      <c r="RD7" s="26"/>
      <c r="RE7" s="26"/>
      <c r="RF7" s="26"/>
      <c r="RG7" s="26"/>
      <c r="RH7" s="26">
        <f t="shared" si="33"/>
        <v>329</v>
      </c>
      <c r="RI7" s="25" t="s">
        <v>49</v>
      </c>
      <c r="RJ7" s="26">
        <v>39</v>
      </c>
      <c r="RK7" s="26"/>
      <c r="RL7" s="26"/>
      <c r="RM7" s="26"/>
      <c r="RN7" s="26"/>
      <c r="RO7" s="26"/>
      <c r="RP7" s="26">
        <v>44</v>
      </c>
      <c r="RQ7" s="26"/>
      <c r="RR7" s="26"/>
      <c r="RS7" s="26"/>
      <c r="RT7" s="26"/>
      <c r="RU7" s="26"/>
      <c r="RV7" s="26">
        <v>42</v>
      </c>
      <c r="RW7" s="26"/>
      <c r="RX7" s="26"/>
      <c r="RY7" s="26"/>
      <c r="RZ7" s="26"/>
      <c r="SA7" s="26"/>
      <c r="SB7" s="26">
        <f t="shared" si="34"/>
        <v>125</v>
      </c>
      <c r="SD7" s="38" t="s">
        <v>97</v>
      </c>
      <c r="SE7" s="39">
        <f t="shared" si="35"/>
        <v>5180</v>
      </c>
      <c r="SH7" s="40"/>
      <c r="SI7" s="41"/>
    </row>
    <row r="8" spans="1:503" ht="14.65" customHeight="1">
      <c r="A8" s="27" t="s">
        <v>50</v>
      </c>
      <c r="B8" s="28"/>
      <c r="C8" s="28">
        <v>19</v>
      </c>
      <c r="D8" s="28">
        <f t="shared" si="0"/>
        <v>19</v>
      </c>
      <c r="E8" s="28">
        <v>19</v>
      </c>
      <c r="F8" s="28">
        <v>21</v>
      </c>
      <c r="G8" s="28">
        <f t="shared" si="1"/>
        <v>40</v>
      </c>
      <c r="H8" s="28">
        <v>25</v>
      </c>
      <c r="I8" s="28">
        <v>23</v>
      </c>
      <c r="J8" s="28">
        <f t="shared" si="2"/>
        <v>48</v>
      </c>
      <c r="K8" s="28">
        <v>23</v>
      </c>
      <c r="L8" s="28">
        <v>23</v>
      </c>
      <c r="M8" s="28">
        <f t="shared" si="3"/>
        <v>46</v>
      </c>
      <c r="N8" s="28"/>
      <c r="O8" s="28">
        <v>40</v>
      </c>
      <c r="P8" s="28">
        <f t="shared" si="4"/>
        <v>40</v>
      </c>
      <c r="Q8" s="27" t="s">
        <v>50</v>
      </c>
      <c r="R8" s="28"/>
      <c r="S8" s="28">
        <v>48</v>
      </c>
      <c r="T8" s="28">
        <f t="shared" si="5"/>
        <v>48</v>
      </c>
      <c r="U8" s="34"/>
      <c r="V8" s="28">
        <v>22</v>
      </c>
      <c r="W8" s="28">
        <v>18</v>
      </c>
      <c r="X8" s="28">
        <f t="shared" si="6"/>
        <v>40</v>
      </c>
      <c r="Y8" s="34"/>
      <c r="Z8" s="28">
        <v>21</v>
      </c>
      <c r="AA8" s="28">
        <v>23</v>
      </c>
      <c r="AB8" s="28">
        <f t="shared" si="7"/>
        <v>44</v>
      </c>
      <c r="AC8" s="34"/>
      <c r="AD8" s="28">
        <v>21</v>
      </c>
      <c r="AE8" s="28">
        <v>16</v>
      </c>
      <c r="AF8" s="28">
        <f t="shared" si="8"/>
        <v>37</v>
      </c>
      <c r="AG8" s="27" t="s">
        <v>50</v>
      </c>
      <c r="AH8" s="28">
        <v>20</v>
      </c>
      <c r="AI8" s="28">
        <v>28</v>
      </c>
      <c r="AJ8" s="28">
        <f t="shared" si="9"/>
        <v>48</v>
      </c>
      <c r="AK8" s="34"/>
      <c r="AL8" s="28"/>
      <c r="AM8" s="28">
        <v>0</v>
      </c>
      <c r="AN8" s="28">
        <f t="shared" si="10"/>
        <v>0</v>
      </c>
      <c r="AO8" s="34"/>
      <c r="AP8" s="28"/>
      <c r="AQ8" s="28">
        <f t="shared" si="11"/>
        <v>0</v>
      </c>
      <c r="AR8" s="31"/>
      <c r="AS8" s="31"/>
      <c r="AT8" s="27" t="s">
        <v>50</v>
      </c>
      <c r="AU8" s="28">
        <v>15</v>
      </c>
      <c r="AV8" s="28">
        <v>20</v>
      </c>
      <c r="AW8" s="28">
        <f t="shared" si="12"/>
        <v>35</v>
      </c>
      <c r="AX8" s="31"/>
      <c r="AY8" s="31"/>
      <c r="AZ8" s="31"/>
      <c r="BA8" s="31"/>
      <c r="BB8" s="31"/>
      <c r="BC8" s="31"/>
      <c r="BD8" s="31"/>
      <c r="BE8" s="27" t="s">
        <v>50</v>
      </c>
      <c r="BF8" s="28">
        <v>43</v>
      </c>
      <c r="BG8" s="28"/>
      <c r="BH8" s="28"/>
      <c r="BI8" s="28"/>
      <c r="BJ8" s="28"/>
      <c r="BK8" s="28"/>
      <c r="BL8" s="28"/>
      <c r="BM8" s="28"/>
      <c r="BN8" s="28"/>
      <c r="BO8" s="28">
        <v>348</v>
      </c>
      <c r="BP8" s="28"/>
      <c r="BQ8" s="28"/>
      <c r="BR8" s="28"/>
      <c r="BS8" s="28"/>
      <c r="BT8" s="28"/>
      <c r="BU8" s="28">
        <v>39</v>
      </c>
      <c r="BV8" s="28"/>
      <c r="BW8" s="28"/>
      <c r="BX8" s="28">
        <f t="shared" si="13"/>
        <v>430</v>
      </c>
      <c r="BY8" s="27" t="s">
        <v>50</v>
      </c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>
        <f t="shared" si="14"/>
        <v>0</v>
      </c>
      <c r="CS8" s="27" t="s">
        <v>50</v>
      </c>
      <c r="CT8" s="28">
        <v>39</v>
      </c>
      <c r="CU8" s="28"/>
      <c r="CV8" s="28"/>
      <c r="CW8" s="28">
        <v>39</v>
      </c>
      <c r="CX8" s="28"/>
      <c r="CY8" s="28"/>
      <c r="CZ8" s="28">
        <v>45</v>
      </c>
      <c r="DA8" s="28"/>
      <c r="DB8" s="28"/>
      <c r="DC8" s="28">
        <v>38</v>
      </c>
      <c r="DD8" s="28"/>
      <c r="DE8" s="28"/>
      <c r="DF8" s="28">
        <v>41</v>
      </c>
      <c r="DG8" s="28"/>
      <c r="DH8" s="28"/>
      <c r="DI8" s="28">
        <v>43</v>
      </c>
      <c r="DJ8" s="28"/>
      <c r="DK8" s="28"/>
      <c r="DL8" s="28">
        <f t="shared" si="15"/>
        <v>245</v>
      </c>
      <c r="DM8" s="27" t="s">
        <v>50</v>
      </c>
      <c r="DN8" s="28">
        <v>30</v>
      </c>
      <c r="DO8" s="28"/>
      <c r="DP8" s="28"/>
      <c r="DQ8" s="28">
        <v>39</v>
      </c>
      <c r="DR8" s="28"/>
      <c r="DS8" s="28"/>
      <c r="DT8" s="28">
        <v>23</v>
      </c>
      <c r="DU8" s="28"/>
      <c r="DV8" s="28"/>
      <c r="DW8" s="28">
        <v>22</v>
      </c>
      <c r="DX8" s="28"/>
      <c r="DY8" s="28"/>
      <c r="DZ8" s="28">
        <v>22</v>
      </c>
      <c r="EA8" s="28"/>
      <c r="EB8" s="28"/>
      <c r="EC8" s="28">
        <v>37</v>
      </c>
      <c r="ED8" s="28"/>
      <c r="EE8" s="28"/>
      <c r="EF8" s="28">
        <f t="shared" si="16"/>
        <v>173</v>
      </c>
      <c r="EG8" s="27" t="s">
        <v>50</v>
      </c>
      <c r="EH8" s="28">
        <v>44</v>
      </c>
      <c r="EI8" s="28"/>
      <c r="EJ8" s="28"/>
      <c r="EK8" s="28"/>
      <c r="EL8" s="28"/>
      <c r="EM8" s="28"/>
      <c r="EN8" s="28"/>
      <c r="EO8" s="28"/>
      <c r="EP8" s="28"/>
      <c r="EQ8" s="28">
        <v>253</v>
      </c>
      <c r="ER8" s="28"/>
      <c r="ES8" s="28"/>
      <c r="ET8" s="28"/>
      <c r="EU8" s="28"/>
      <c r="EV8" s="28"/>
      <c r="EW8" s="28">
        <v>39</v>
      </c>
      <c r="EX8" s="28"/>
      <c r="EY8" s="28"/>
      <c r="EZ8" s="28">
        <f t="shared" si="17"/>
        <v>336</v>
      </c>
      <c r="FA8" s="27" t="s">
        <v>50</v>
      </c>
      <c r="FB8" s="28">
        <v>44</v>
      </c>
      <c r="FC8" s="28"/>
      <c r="FD8" s="28"/>
      <c r="FE8" s="28">
        <v>45</v>
      </c>
      <c r="FF8" s="28"/>
      <c r="FG8" s="28"/>
      <c r="FH8" s="28">
        <v>44</v>
      </c>
      <c r="FI8" s="28"/>
      <c r="FJ8" s="28"/>
      <c r="FK8" s="28">
        <v>36</v>
      </c>
      <c r="FL8" s="28"/>
      <c r="FM8" s="28"/>
      <c r="FN8" s="28">
        <v>45</v>
      </c>
      <c r="FO8" s="28"/>
      <c r="FP8" s="28"/>
      <c r="FQ8" s="28">
        <v>51</v>
      </c>
      <c r="FR8" s="28"/>
      <c r="FS8" s="28"/>
      <c r="FT8" s="28">
        <f t="shared" si="18"/>
        <v>265</v>
      </c>
      <c r="FU8" s="27" t="s">
        <v>50</v>
      </c>
      <c r="FV8" s="28">
        <v>42</v>
      </c>
      <c r="FW8" s="28"/>
      <c r="FX8" s="28"/>
      <c r="FY8" s="28"/>
      <c r="FZ8" s="28"/>
      <c r="GA8" s="28"/>
      <c r="GB8" s="28"/>
      <c r="GC8" s="28"/>
      <c r="GD8" s="28"/>
      <c r="GE8" s="28">
        <v>252</v>
      </c>
      <c r="GF8" s="28"/>
      <c r="GG8" s="28"/>
      <c r="GH8" s="28"/>
      <c r="GI8" s="28"/>
      <c r="GJ8" s="28"/>
      <c r="GK8" s="28">
        <v>45</v>
      </c>
      <c r="GL8" s="28"/>
      <c r="GM8" s="28"/>
      <c r="GN8" s="28">
        <f t="shared" si="19"/>
        <v>339</v>
      </c>
      <c r="GO8" s="27" t="s">
        <v>50</v>
      </c>
      <c r="GP8" s="28">
        <v>52</v>
      </c>
      <c r="GQ8" s="28"/>
      <c r="GR8" s="28"/>
      <c r="GS8" s="28">
        <v>42</v>
      </c>
      <c r="GT8" s="28"/>
      <c r="GU8" s="28"/>
      <c r="GV8" s="28">
        <v>44</v>
      </c>
      <c r="GW8" s="28"/>
      <c r="GX8" s="28"/>
      <c r="GY8" s="28">
        <v>50</v>
      </c>
      <c r="GZ8" s="28"/>
      <c r="HA8" s="28"/>
      <c r="HB8" s="28">
        <v>47</v>
      </c>
      <c r="HC8" s="28"/>
      <c r="HD8" s="28"/>
      <c r="HE8" s="28">
        <v>50</v>
      </c>
      <c r="HF8" s="28"/>
      <c r="HG8" s="28"/>
      <c r="HH8" s="28">
        <f t="shared" si="20"/>
        <v>285</v>
      </c>
      <c r="HI8" s="27" t="s">
        <v>50</v>
      </c>
      <c r="HJ8" s="28"/>
      <c r="HK8" s="28"/>
      <c r="HL8" s="28"/>
      <c r="HM8" s="28">
        <f t="shared" si="21"/>
        <v>0</v>
      </c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7" t="s">
        <v>50</v>
      </c>
      <c r="ID8" s="28">
        <v>33</v>
      </c>
      <c r="IE8" s="28"/>
      <c r="IF8" s="28"/>
      <c r="IG8" s="28">
        <v>34</v>
      </c>
      <c r="IH8" s="28"/>
      <c r="II8" s="28"/>
      <c r="IJ8" s="28">
        <v>48</v>
      </c>
      <c r="IK8" s="28"/>
      <c r="IL8" s="28"/>
      <c r="IM8" s="28">
        <v>45</v>
      </c>
      <c r="IN8" s="28"/>
      <c r="IO8" s="28"/>
      <c r="IP8" s="28">
        <v>49</v>
      </c>
      <c r="IQ8" s="28"/>
      <c r="IR8" s="28"/>
      <c r="IS8" s="28">
        <v>40</v>
      </c>
      <c r="IT8" s="28"/>
      <c r="IU8" s="28"/>
      <c r="IV8" s="28">
        <f t="shared" si="22"/>
        <v>249</v>
      </c>
      <c r="IW8" s="27" t="s">
        <v>50</v>
      </c>
      <c r="IX8" s="28">
        <v>106</v>
      </c>
      <c r="IY8" s="28"/>
      <c r="IZ8" s="28"/>
      <c r="JA8" s="28"/>
      <c r="JB8" s="28"/>
      <c r="JC8" s="28"/>
      <c r="JD8" s="28">
        <v>85</v>
      </c>
      <c r="JE8" s="28"/>
      <c r="JF8" s="28"/>
      <c r="JG8" s="28"/>
      <c r="JH8" s="28"/>
      <c r="JI8" s="28"/>
      <c r="JJ8" s="28">
        <v>84</v>
      </c>
      <c r="JK8" s="28"/>
      <c r="JL8" s="28"/>
      <c r="JM8" s="28"/>
      <c r="JN8" s="28"/>
      <c r="JO8" s="28"/>
      <c r="JP8" s="28">
        <f t="shared" si="23"/>
        <v>275</v>
      </c>
      <c r="JQ8" s="27" t="s">
        <v>50</v>
      </c>
      <c r="JR8" s="28">
        <v>71</v>
      </c>
      <c r="JS8" s="28"/>
      <c r="JT8" s="28"/>
      <c r="JU8" s="28"/>
      <c r="JV8" s="28"/>
      <c r="JW8" s="28"/>
      <c r="JX8" s="28">
        <v>79</v>
      </c>
      <c r="JY8" s="28"/>
      <c r="JZ8" s="28"/>
      <c r="KA8" s="28"/>
      <c r="KB8" s="28"/>
      <c r="KC8" s="28"/>
      <c r="KD8" s="28">
        <v>65</v>
      </c>
      <c r="KE8" s="28"/>
      <c r="KF8" s="28"/>
      <c r="KG8" s="28"/>
      <c r="KH8" s="28"/>
      <c r="KI8" s="28"/>
      <c r="KJ8" s="28">
        <f t="shared" si="24"/>
        <v>215</v>
      </c>
      <c r="KK8" s="27" t="s">
        <v>50</v>
      </c>
      <c r="KL8" s="28">
        <v>68</v>
      </c>
      <c r="KM8" s="28"/>
      <c r="KN8" s="28"/>
      <c r="KO8" s="28"/>
      <c r="KP8" s="28"/>
      <c r="KQ8" s="28"/>
      <c r="KR8" s="28">
        <v>84</v>
      </c>
      <c r="KS8" s="28"/>
      <c r="KT8" s="28"/>
      <c r="KU8" s="28"/>
      <c r="KV8" s="28"/>
      <c r="KW8" s="28"/>
      <c r="KX8" s="28">
        <v>102</v>
      </c>
      <c r="KY8" s="28"/>
      <c r="KZ8" s="28"/>
      <c r="LA8" s="28"/>
      <c r="LB8" s="28"/>
      <c r="LC8" s="28"/>
      <c r="LD8" s="28">
        <f t="shared" si="25"/>
        <v>254</v>
      </c>
      <c r="LE8" s="27" t="s">
        <v>50</v>
      </c>
      <c r="LF8" s="28"/>
      <c r="LG8" s="28"/>
      <c r="LH8" s="28"/>
      <c r="LI8" s="28"/>
      <c r="LJ8" s="28"/>
      <c r="LK8" s="28"/>
      <c r="LL8" s="28">
        <v>333</v>
      </c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>
        <f t="shared" si="26"/>
        <v>333</v>
      </c>
      <c r="LY8" s="27" t="s">
        <v>50</v>
      </c>
      <c r="LZ8" s="28">
        <v>49</v>
      </c>
      <c r="MA8" s="28"/>
      <c r="MB8" s="28"/>
      <c r="MC8" s="28"/>
      <c r="MD8" s="28"/>
      <c r="ME8" s="28"/>
      <c r="MF8" s="28">
        <v>44</v>
      </c>
      <c r="MG8" s="28"/>
      <c r="MH8" s="28"/>
      <c r="MI8" s="28"/>
      <c r="MJ8" s="28"/>
      <c r="MK8" s="28"/>
      <c r="ML8" s="28">
        <v>48</v>
      </c>
      <c r="MM8" s="28"/>
      <c r="MN8" s="28"/>
      <c r="MO8" s="28"/>
      <c r="MP8" s="28"/>
      <c r="MQ8" s="28"/>
      <c r="MR8" s="28">
        <f t="shared" si="27"/>
        <v>141</v>
      </c>
      <c r="MS8" s="27" t="s">
        <v>50</v>
      </c>
      <c r="MT8" s="28">
        <v>126</v>
      </c>
      <c r="MU8" s="28"/>
      <c r="MV8" s="28"/>
      <c r="MW8" s="28"/>
      <c r="MX8" s="28"/>
      <c r="MY8" s="28"/>
      <c r="MZ8" s="28">
        <v>122</v>
      </c>
      <c r="NA8" s="28"/>
      <c r="NB8" s="28"/>
      <c r="NC8" s="28"/>
      <c r="ND8" s="28"/>
      <c r="NE8" s="28"/>
      <c r="NF8" s="28">
        <v>117</v>
      </c>
      <c r="NG8" s="28"/>
      <c r="NH8" s="28"/>
      <c r="NI8" s="28"/>
      <c r="NJ8" s="28"/>
      <c r="NK8" s="28"/>
      <c r="NL8" s="28">
        <f t="shared" si="28"/>
        <v>365</v>
      </c>
      <c r="NM8" s="27" t="s">
        <v>50</v>
      </c>
      <c r="NN8" s="28">
        <v>64</v>
      </c>
      <c r="NO8" s="28"/>
      <c r="NP8" s="28"/>
      <c r="NQ8" s="28"/>
      <c r="NR8" s="28"/>
      <c r="NS8" s="28"/>
      <c r="NT8" s="28">
        <v>52</v>
      </c>
      <c r="NU8" s="28"/>
      <c r="NV8" s="28"/>
      <c r="NW8" s="28"/>
      <c r="NX8" s="28"/>
      <c r="NY8" s="28"/>
      <c r="NZ8" s="28">
        <v>47</v>
      </c>
      <c r="OA8" s="28"/>
      <c r="OB8" s="28"/>
      <c r="OC8" s="28"/>
      <c r="OD8" s="28"/>
      <c r="OE8" s="28"/>
      <c r="OF8" s="28">
        <f t="shared" si="29"/>
        <v>163</v>
      </c>
      <c r="OG8" s="27" t="s">
        <v>50</v>
      </c>
      <c r="OH8" s="28">
        <v>173</v>
      </c>
      <c r="OI8" s="28"/>
      <c r="OJ8" s="28"/>
      <c r="OK8" s="28"/>
      <c r="OL8" s="28"/>
      <c r="OM8" s="28"/>
      <c r="ON8" s="28">
        <v>163</v>
      </c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>
        <f t="shared" si="30"/>
        <v>336</v>
      </c>
      <c r="PA8" s="27" t="s">
        <v>50</v>
      </c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>
        <f t="shared" si="31"/>
        <v>0</v>
      </c>
      <c r="PU8" s="27" t="s">
        <v>50</v>
      </c>
      <c r="PV8" s="28">
        <v>79</v>
      </c>
      <c r="PW8" s="28"/>
      <c r="PX8" s="28"/>
      <c r="PY8" s="28"/>
      <c r="PZ8" s="28"/>
      <c r="QA8" s="28"/>
      <c r="QB8" s="28">
        <v>60</v>
      </c>
      <c r="QC8" s="28"/>
      <c r="QD8" s="28"/>
      <c r="QE8" s="28"/>
      <c r="QF8" s="28"/>
      <c r="QG8" s="28"/>
      <c r="QH8" s="28">
        <v>56</v>
      </c>
      <c r="QI8" s="28"/>
      <c r="QJ8" s="28"/>
      <c r="QK8" s="28"/>
      <c r="QL8" s="28"/>
      <c r="QM8" s="28"/>
      <c r="QN8" s="28">
        <f t="shared" si="32"/>
        <v>195</v>
      </c>
      <c r="QO8" s="27" t="s">
        <v>50</v>
      </c>
      <c r="QP8" s="28">
        <v>115</v>
      </c>
      <c r="QQ8" s="28"/>
      <c r="QR8" s="28"/>
      <c r="QS8" s="28"/>
      <c r="QT8" s="28"/>
      <c r="QU8" s="28"/>
      <c r="QV8" s="28">
        <v>119</v>
      </c>
      <c r="QW8" s="28"/>
      <c r="QX8" s="28"/>
      <c r="QY8" s="28"/>
      <c r="QZ8" s="28"/>
      <c r="RA8" s="28"/>
      <c r="RB8" s="28">
        <v>102</v>
      </c>
      <c r="RC8" s="28"/>
      <c r="RD8" s="28"/>
      <c r="RE8" s="28"/>
      <c r="RF8" s="28"/>
      <c r="RG8" s="28"/>
      <c r="RH8" s="28">
        <f t="shared" si="33"/>
        <v>336</v>
      </c>
      <c r="RI8" s="27" t="s">
        <v>50</v>
      </c>
      <c r="RJ8" s="28">
        <v>42</v>
      </c>
      <c r="RK8" s="28"/>
      <c r="RL8" s="28"/>
      <c r="RM8" s="28"/>
      <c r="RN8" s="28"/>
      <c r="RO8" s="28"/>
      <c r="RP8" s="28">
        <v>35</v>
      </c>
      <c r="RQ8" s="28"/>
      <c r="RR8" s="28"/>
      <c r="RS8" s="28"/>
      <c r="RT8" s="28"/>
      <c r="RU8" s="28"/>
      <c r="RV8" s="28">
        <v>40</v>
      </c>
      <c r="RW8" s="28"/>
      <c r="RX8" s="28"/>
      <c r="RY8" s="28"/>
      <c r="RZ8" s="28"/>
      <c r="SA8" s="28"/>
      <c r="SB8" s="28">
        <f t="shared" si="34"/>
        <v>117</v>
      </c>
      <c r="SD8" s="38" t="s">
        <v>98</v>
      </c>
      <c r="SE8" s="39">
        <f t="shared" si="35"/>
        <v>5497</v>
      </c>
      <c r="SH8" s="40"/>
      <c r="SI8" s="41"/>
    </row>
    <row r="9" spans="1:503" ht="14.65" customHeight="1">
      <c r="A9" s="25" t="s">
        <v>51</v>
      </c>
      <c r="B9" s="26"/>
      <c r="C9" s="26">
        <v>17</v>
      </c>
      <c r="D9" s="26">
        <f t="shared" si="0"/>
        <v>17</v>
      </c>
      <c r="E9" s="26">
        <v>23</v>
      </c>
      <c r="F9" s="26">
        <v>21</v>
      </c>
      <c r="G9" s="26">
        <f t="shared" si="1"/>
        <v>44</v>
      </c>
      <c r="H9" s="26">
        <v>26</v>
      </c>
      <c r="I9" s="26">
        <v>23</v>
      </c>
      <c r="J9" s="26">
        <f t="shared" si="2"/>
        <v>49</v>
      </c>
      <c r="K9" s="26">
        <v>22</v>
      </c>
      <c r="L9" s="26">
        <v>19</v>
      </c>
      <c r="M9" s="26">
        <f t="shared" si="3"/>
        <v>41</v>
      </c>
      <c r="N9" s="26"/>
      <c r="O9" s="26">
        <v>47</v>
      </c>
      <c r="P9" s="26">
        <f t="shared" si="4"/>
        <v>47</v>
      </c>
      <c r="Q9" s="25" t="s">
        <v>51</v>
      </c>
      <c r="R9" s="26"/>
      <c r="S9" s="26">
        <v>47</v>
      </c>
      <c r="T9" s="26">
        <f t="shared" si="5"/>
        <v>47</v>
      </c>
      <c r="V9" s="26">
        <v>31</v>
      </c>
      <c r="W9" s="26">
        <v>13</v>
      </c>
      <c r="X9" s="26">
        <f t="shared" si="6"/>
        <v>44</v>
      </c>
      <c r="Z9" s="26">
        <v>24</v>
      </c>
      <c r="AA9" s="26">
        <v>31</v>
      </c>
      <c r="AB9" s="26">
        <f t="shared" si="7"/>
        <v>55</v>
      </c>
      <c r="AD9" s="26">
        <v>20</v>
      </c>
      <c r="AE9" s="26">
        <v>15</v>
      </c>
      <c r="AF9" s="26">
        <f t="shared" si="8"/>
        <v>35</v>
      </c>
      <c r="AG9" s="25" t="s">
        <v>51</v>
      </c>
      <c r="AH9" s="26">
        <v>22</v>
      </c>
      <c r="AI9" s="26">
        <v>25</v>
      </c>
      <c r="AJ9" s="26">
        <f t="shared" si="9"/>
        <v>47</v>
      </c>
      <c r="AL9" s="26"/>
      <c r="AM9" s="26">
        <v>0</v>
      </c>
      <c r="AN9" s="26">
        <f t="shared" si="10"/>
        <v>0</v>
      </c>
      <c r="AP9" s="26"/>
      <c r="AQ9" s="26">
        <f t="shared" si="11"/>
        <v>0</v>
      </c>
      <c r="AR9" s="31"/>
      <c r="AS9" s="31"/>
      <c r="AT9" s="25" t="s">
        <v>51</v>
      </c>
      <c r="AU9" s="26">
        <v>14</v>
      </c>
      <c r="AV9" s="26">
        <v>20</v>
      </c>
      <c r="AW9" s="26">
        <f t="shared" si="12"/>
        <v>34</v>
      </c>
      <c r="AX9" s="31"/>
      <c r="AY9" s="31"/>
      <c r="AZ9" s="31"/>
      <c r="BA9" s="31"/>
      <c r="BB9" s="31"/>
      <c r="BC9" s="31"/>
      <c r="BD9" s="31"/>
      <c r="BE9" s="25" t="s">
        <v>51</v>
      </c>
      <c r="BF9" s="26">
        <v>37</v>
      </c>
      <c r="BG9" s="26"/>
      <c r="BH9" s="26"/>
      <c r="BI9" s="26"/>
      <c r="BJ9" s="26"/>
      <c r="BK9" s="26"/>
      <c r="BL9" s="26"/>
      <c r="BM9" s="26"/>
      <c r="BN9" s="26"/>
      <c r="BO9" s="26">
        <v>248</v>
      </c>
      <c r="BP9" s="26"/>
      <c r="BQ9" s="26"/>
      <c r="BR9" s="26"/>
      <c r="BS9" s="26"/>
      <c r="BT9" s="26"/>
      <c r="BU9" s="26">
        <v>43</v>
      </c>
      <c r="BV9" s="26"/>
      <c r="BW9" s="26"/>
      <c r="BX9" s="26">
        <f t="shared" si="13"/>
        <v>328</v>
      </c>
      <c r="BY9" s="25" t="s">
        <v>51</v>
      </c>
      <c r="BZ9" s="26">
        <v>17</v>
      </c>
      <c r="CA9" s="26"/>
      <c r="CB9" s="26"/>
      <c r="CC9" s="26">
        <v>24</v>
      </c>
      <c r="CD9" s="26"/>
      <c r="CE9" s="26"/>
      <c r="CF9" s="26">
        <v>21</v>
      </c>
      <c r="CG9" s="26"/>
      <c r="CH9" s="26"/>
      <c r="CI9" s="26">
        <v>20</v>
      </c>
      <c r="CJ9" s="26"/>
      <c r="CK9" s="26"/>
      <c r="CL9" s="26">
        <v>20</v>
      </c>
      <c r="CM9" s="26"/>
      <c r="CN9" s="26"/>
      <c r="CO9" s="26">
        <v>20</v>
      </c>
      <c r="CP9" s="26"/>
      <c r="CQ9" s="26"/>
      <c r="CR9" s="26">
        <f t="shared" si="14"/>
        <v>122</v>
      </c>
      <c r="CS9" s="25" t="s">
        <v>51</v>
      </c>
      <c r="CT9" s="26">
        <v>39</v>
      </c>
      <c r="CU9" s="26"/>
      <c r="CV9" s="26"/>
      <c r="CW9" s="26">
        <v>38</v>
      </c>
      <c r="CX9" s="26"/>
      <c r="CY9" s="26"/>
      <c r="CZ9" s="26">
        <v>38</v>
      </c>
      <c r="DA9" s="26"/>
      <c r="DB9" s="26"/>
      <c r="DC9" s="26">
        <v>41</v>
      </c>
      <c r="DD9" s="26"/>
      <c r="DE9" s="26"/>
      <c r="DF9" s="26">
        <v>40</v>
      </c>
      <c r="DG9" s="26"/>
      <c r="DH9" s="26"/>
      <c r="DI9" s="26">
        <v>40</v>
      </c>
      <c r="DJ9" s="26"/>
      <c r="DK9" s="26"/>
      <c r="DL9" s="26">
        <f t="shared" si="15"/>
        <v>236</v>
      </c>
      <c r="DM9" s="25" t="s">
        <v>51</v>
      </c>
      <c r="DN9" s="26">
        <v>28</v>
      </c>
      <c r="DO9" s="26"/>
      <c r="DP9" s="26"/>
      <c r="DQ9" s="26">
        <v>22</v>
      </c>
      <c r="DR9" s="26"/>
      <c r="DS9" s="26"/>
      <c r="DT9" s="26">
        <v>29</v>
      </c>
      <c r="DU9" s="26"/>
      <c r="DV9" s="26"/>
      <c r="DW9" s="26">
        <v>33</v>
      </c>
      <c r="DX9" s="26"/>
      <c r="DY9" s="26"/>
      <c r="DZ9" s="26">
        <v>22</v>
      </c>
      <c r="EA9" s="26"/>
      <c r="EB9" s="26"/>
      <c r="EC9" s="26">
        <v>23</v>
      </c>
      <c r="ED9" s="26"/>
      <c r="EE9" s="26"/>
      <c r="EF9" s="26">
        <f t="shared" si="16"/>
        <v>157</v>
      </c>
      <c r="EG9" s="25" t="s">
        <v>51</v>
      </c>
      <c r="EH9" s="26">
        <v>44</v>
      </c>
      <c r="EI9" s="26"/>
      <c r="EJ9" s="26"/>
      <c r="EK9" s="26"/>
      <c r="EL9" s="26"/>
      <c r="EM9" s="26"/>
      <c r="EN9" s="26"/>
      <c r="EO9" s="26"/>
      <c r="EP9" s="26"/>
      <c r="EQ9" s="26">
        <v>255</v>
      </c>
      <c r="ER9" s="26"/>
      <c r="ES9" s="26"/>
      <c r="ET9" s="26"/>
      <c r="EU9" s="26"/>
      <c r="EV9" s="26"/>
      <c r="EW9" s="26">
        <v>48</v>
      </c>
      <c r="EX9" s="26"/>
      <c r="EY9" s="26"/>
      <c r="EZ9" s="26">
        <f t="shared" si="17"/>
        <v>347</v>
      </c>
      <c r="FA9" s="25" t="s">
        <v>51</v>
      </c>
      <c r="FB9" s="26">
        <v>41</v>
      </c>
      <c r="FC9" s="26"/>
      <c r="FD9" s="26"/>
      <c r="FE9" s="26">
        <v>46</v>
      </c>
      <c r="FF9" s="26"/>
      <c r="FG9" s="26"/>
      <c r="FH9" s="26">
        <v>46</v>
      </c>
      <c r="FI9" s="26"/>
      <c r="FJ9" s="26"/>
      <c r="FK9" s="26">
        <v>43</v>
      </c>
      <c r="FL9" s="26"/>
      <c r="FM9" s="26"/>
      <c r="FN9" s="26">
        <v>34</v>
      </c>
      <c r="FO9" s="26"/>
      <c r="FP9" s="26"/>
      <c r="FQ9" s="26">
        <v>48</v>
      </c>
      <c r="FR9" s="26"/>
      <c r="FS9" s="26"/>
      <c r="FT9" s="26">
        <f t="shared" si="18"/>
        <v>258</v>
      </c>
      <c r="FU9" s="25" t="s">
        <v>51</v>
      </c>
      <c r="FV9" s="26">
        <v>48</v>
      </c>
      <c r="FW9" s="26"/>
      <c r="FX9" s="26"/>
      <c r="FY9" s="26"/>
      <c r="FZ9" s="26"/>
      <c r="GA9" s="26"/>
      <c r="GB9" s="26"/>
      <c r="GC9" s="26"/>
      <c r="GD9" s="26"/>
      <c r="GE9" s="26">
        <v>278</v>
      </c>
      <c r="GF9" s="26"/>
      <c r="GG9" s="26"/>
      <c r="GH9" s="26"/>
      <c r="GI9" s="26"/>
      <c r="GJ9" s="26"/>
      <c r="GK9" s="26">
        <v>45</v>
      </c>
      <c r="GL9" s="26"/>
      <c r="GM9" s="26"/>
      <c r="GN9" s="26">
        <f t="shared" si="19"/>
        <v>371</v>
      </c>
      <c r="GO9" s="25" t="s">
        <v>51</v>
      </c>
      <c r="GP9" s="26">
        <v>42</v>
      </c>
      <c r="GQ9" s="26"/>
      <c r="GR9" s="26"/>
      <c r="GS9" s="26">
        <v>51</v>
      </c>
      <c r="GT9" s="26"/>
      <c r="GU9" s="26"/>
      <c r="GV9" s="26">
        <v>36</v>
      </c>
      <c r="GW9" s="26"/>
      <c r="GX9" s="26"/>
      <c r="GY9" s="26">
        <v>42</v>
      </c>
      <c r="GZ9" s="26"/>
      <c r="HA9" s="26"/>
      <c r="HB9" s="26">
        <v>50</v>
      </c>
      <c r="HC9" s="26"/>
      <c r="HD9" s="26"/>
      <c r="HE9" s="26">
        <v>43</v>
      </c>
      <c r="HF9" s="26"/>
      <c r="HG9" s="26"/>
      <c r="HH9" s="26">
        <f t="shared" si="20"/>
        <v>264</v>
      </c>
      <c r="HI9" s="25" t="s">
        <v>51</v>
      </c>
      <c r="HJ9" s="26"/>
      <c r="HK9" s="26"/>
      <c r="HL9" s="26"/>
      <c r="HM9" s="26">
        <f t="shared" si="21"/>
        <v>0</v>
      </c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5" t="s">
        <v>51</v>
      </c>
      <c r="ID9" s="26">
        <v>40</v>
      </c>
      <c r="IE9" s="26"/>
      <c r="IF9" s="26"/>
      <c r="IG9" s="26">
        <v>32</v>
      </c>
      <c r="IH9" s="26"/>
      <c r="II9" s="26"/>
      <c r="IJ9" s="26">
        <v>36</v>
      </c>
      <c r="IK9" s="26"/>
      <c r="IL9" s="26"/>
      <c r="IM9" s="26">
        <v>48</v>
      </c>
      <c r="IN9" s="26"/>
      <c r="IO9" s="26"/>
      <c r="IP9" s="26">
        <v>42</v>
      </c>
      <c r="IQ9" s="26"/>
      <c r="IR9" s="26"/>
      <c r="IS9" s="26">
        <v>52</v>
      </c>
      <c r="IT9" s="26"/>
      <c r="IU9" s="26"/>
      <c r="IV9" s="26">
        <f t="shared" si="22"/>
        <v>250</v>
      </c>
      <c r="IW9" s="25" t="s">
        <v>51</v>
      </c>
      <c r="IX9" s="26">
        <v>101</v>
      </c>
      <c r="IY9" s="26"/>
      <c r="IZ9" s="26"/>
      <c r="JA9" s="26"/>
      <c r="JB9" s="26"/>
      <c r="JC9" s="26"/>
      <c r="JD9" s="26">
        <v>99</v>
      </c>
      <c r="JE9" s="26"/>
      <c r="JF9" s="26"/>
      <c r="JG9" s="26"/>
      <c r="JH9" s="26"/>
      <c r="JI9" s="26"/>
      <c r="JJ9" s="26">
        <v>83</v>
      </c>
      <c r="JK9" s="26"/>
      <c r="JL9" s="26"/>
      <c r="JM9" s="26"/>
      <c r="JN9" s="26"/>
      <c r="JO9" s="26"/>
      <c r="JP9" s="26">
        <f t="shared" si="23"/>
        <v>283</v>
      </c>
      <c r="JQ9" s="25" t="s">
        <v>51</v>
      </c>
      <c r="JR9" s="26">
        <v>85</v>
      </c>
      <c r="JS9" s="26"/>
      <c r="JT9" s="26"/>
      <c r="JU9" s="26"/>
      <c r="JV9" s="26"/>
      <c r="JW9" s="26"/>
      <c r="JX9" s="26">
        <v>75</v>
      </c>
      <c r="JY9" s="26"/>
      <c r="JZ9" s="26"/>
      <c r="KA9" s="26"/>
      <c r="KB9" s="26"/>
      <c r="KC9" s="26"/>
      <c r="KD9" s="26">
        <v>72</v>
      </c>
      <c r="KE9" s="26"/>
      <c r="KF9" s="26"/>
      <c r="KG9" s="26"/>
      <c r="KH9" s="26"/>
      <c r="KI9" s="26"/>
      <c r="KJ9" s="26">
        <f t="shared" si="24"/>
        <v>232</v>
      </c>
      <c r="KK9" s="25" t="s">
        <v>51</v>
      </c>
      <c r="KL9" s="26">
        <v>73</v>
      </c>
      <c r="KM9" s="26"/>
      <c r="KN9" s="26"/>
      <c r="KO9" s="26"/>
      <c r="KP9" s="26"/>
      <c r="KQ9" s="26"/>
      <c r="KR9" s="26">
        <v>65</v>
      </c>
      <c r="KS9" s="26"/>
      <c r="KT9" s="26"/>
      <c r="KU9" s="26"/>
      <c r="KV9" s="26"/>
      <c r="KW9" s="26"/>
      <c r="KX9" s="26">
        <v>83</v>
      </c>
      <c r="KY9" s="26"/>
      <c r="KZ9" s="26"/>
      <c r="LA9" s="26"/>
      <c r="LB9" s="26"/>
      <c r="LC9" s="26"/>
      <c r="LD9" s="26">
        <f t="shared" si="25"/>
        <v>221</v>
      </c>
      <c r="LE9" s="25" t="s">
        <v>51</v>
      </c>
      <c r="LF9" s="26"/>
      <c r="LG9" s="26"/>
      <c r="LH9" s="26"/>
      <c r="LI9" s="26"/>
      <c r="LJ9" s="26"/>
      <c r="LK9" s="26"/>
      <c r="LL9" s="26">
        <v>372</v>
      </c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>
        <f t="shared" si="26"/>
        <v>372</v>
      </c>
      <c r="LY9" s="25" t="s">
        <v>51</v>
      </c>
      <c r="LZ9" s="26">
        <v>46</v>
      </c>
      <c r="MA9" s="26"/>
      <c r="MB9" s="26"/>
      <c r="MC9" s="26"/>
      <c r="MD9" s="26"/>
      <c r="ME9" s="26"/>
      <c r="MF9" s="26">
        <v>51</v>
      </c>
      <c r="MG9" s="26"/>
      <c r="MH9" s="26"/>
      <c r="MI9" s="26"/>
      <c r="MJ9" s="26"/>
      <c r="MK9" s="26"/>
      <c r="ML9" s="26">
        <v>45</v>
      </c>
      <c r="MM9" s="26"/>
      <c r="MN9" s="26"/>
      <c r="MO9" s="26"/>
      <c r="MP9" s="26"/>
      <c r="MQ9" s="26"/>
      <c r="MR9" s="26">
        <f t="shared" si="27"/>
        <v>142</v>
      </c>
      <c r="MS9" s="25" t="s">
        <v>51</v>
      </c>
      <c r="MT9" s="26">
        <v>127</v>
      </c>
      <c r="MU9" s="26"/>
      <c r="MV9" s="26"/>
      <c r="MW9" s="26"/>
      <c r="MX9" s="26"/>
      <c r="MY9" s="26"/>
      <c r="MZ9" s="26">
        <v>127</v>
      </c>
      <c r="NA9" s="26"/>
      <c r="NB9" s="26"/>
      <c r="NC9" s="26"/>
      <c r="ND9" s="26"/>
      <c r="NE9" s="26"/>
      <c r="NF9" s="26">
        <v>125</v>
      </c>
      <c r="NG9" s="26"/>
      <c r="NH9" s="26"/>
      <c r="NI9" s="26"/>
      <c r="NJ9" s="26"/>
      <c r="NK9" s="26"/>
      <c r="NL9" s="26">
        <f t="shared" si="28"/>
        <v>379</v>
      </c>
      <c r="NM9" s="25" t="s">
        <v>51</v>
      </c>
      <c r="NN9" s="26">
        <v>71</v>
      </c>
      <c r="NO9" s="26"/>
      <c r="NP9" s="26"/>
      <c r="NQ9" s="26"/>
      <c r="NR9" s="26"/>
      <c r="NS9" s="26"/>
      <c r="NT9" s="26">
        <v>62</v>
      </c>
      <c r="NU9" s="26"/>
      <c r="NV9" s="26"/>
      <c r="NW9" s="26"/>
      <c r="NX9" s="26"/>
      <c r="NY9" s="26"/>
      <c r="NZ9" s="26">
        <v>42</v>
      </c>
      <c r="OA9" s="26"/>
      <c r="OB9" s="26"/>
      <c r="OC9" s="26"/>
      <c r="OD9" s="26"/>
      <c r="OE9" s="26"/>
      <c r="OF9" s="26">
        <f t="shared" si="29"/>
        <v>175</v>
      </c>
      <c r="OG9" s="25" t="s">
        <v>51</v>
      </c>
      <c r="OH9" s="26">
        <v>139</v>
      </c>
      <c r="OI9" s="26"/>
      <c r="OJ9" s="26"/>
      <c r="OK9" s="26"/>
      <c r="OL9" s="26"/>
      <c r="OM9" s="26"/>
      <c r="ON9" s="26">
        <v>175</v>
      </c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>
        <f t="shared" si="30"/>
        <v>314</v>
      </c>
      <c r="PA9" s="25" t="s">
        <v>51</v>
      </c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>
        <f t="shared" si="31"/>
        <v>0</v>
      </c>
      <c r="PU9" s="25" t="s">
        <v>51</v>
      </c>
      <c r="PV9" s="26">
        <v>88</v>
      </c>
      <c r="PW9" s="26"/>
      <c r="PX9" s="26"/>
      <c r="PY9" s="26"/>
      <c r="PZ9" s="26"/>
      <c r="QA9" s="26"/>
      <c r="QB9" s="26">
        <v>75</v>
      </c>
      <c r="QC9" s="26"/>
      <c r="QD9" s="26"/>
      <c r="QE9" s="26"/>
      <c r="QF9" s="26"/>
      <c r="QG9" s="26"/>
      <c r="QH9" s="26">
        <v>55</v>
      </c>
      <c r="QI9" s="26"/>
      <c r="QJ9" s="26"/>
      <c r="QK9" s="26"/>
      <c r="QL9" s="26"/>
      <c r="QM9" s="26"/>
      <c r="QN9" s="26">
        <f t="shared" si="32"/>
        <v>218</v>
      </c>
      <c r="QO9" s="25" t="s">
        <v>51</v>
      </c>
      <c r="QP9" s="26">
        <v>115</v>
      </c>
      <c r="QQ9" s="26"/>
      <c r="QR9" s="26"/>
      <c r="QS9" s="26"/>
      <c r="QT9" s="26"/>
      <c r="QU9" s="26"/>
      <c r="QV9" s="26">
        <v>117</v>
      </c>
      <c r="QW9" s="26"/>
      <c r="QX9" s="26"/>
      <c r="QY9" s="26"/>
      <c r="QZ9" s="26"/>
      <c r="RA9" s="26"/>
      <c r="RB9" s="26">
        <v>121</v>
      </c>
      <c r="RC9" s="26"/>
      <c r="RD9" s="26"/>
      <c r="RE9" s="26"/>
      <c r="RF9" s="26"/>
      <c r="RG9" s="26"/>
      <c r="RH9" s="26">
        <f t="shared" si="33"/>
        <v>353</v>
      </c>
      <c r="RI9" s="25" t="s">
        <v>51</v>
      </c>
      <c r="RJ9" s="26">
        <v>39</v>
      </c>
      <c r="RK9" s="26"/>
      <c r="RL9" s="26"/>
      <c r="RM9" s="26"/>
      <c r="RN9" s="26"/>
      <c r="RO9" s="26"/>
      <c r="RP9" s="26">
        <v>40</v>
      </c>
      <c r="RQ9" s="26"/>
      <c r="RR9" s="26"/>
      <c r="RS9" s="26"/>
      <c r="RT9" s="26"/>
      <c r="RU9" s="26"/>
      <c r="RV9" s="26">
        <v>35</v>
      </c>
      <c r="RW9" s="26"/>
      <c r="RX9" s="26"/>
      <c r="RY9" s="26"/>
      <c r="RZ9" s="26"/>
      <c r="SA9" s="26"/>
      <c r="SB9" s="26">
        <f t="shared" si="34"/>
        <v>114</v>
      </c>
      <c r="SD9" s="38" t="s">
        <v>99</v>
      </c>
      <c r="SE9" s="39">
        <f t="shared" si="35"/>
        <v>5596</v>
      </c>
      <c r="SH9" s="40"/>
      <c r="SI9" s="41"/>
    </row>
    <row r="10" spans="1:503" ht="14.65" customHeight="1">
      <c r="A10" s="27" t="s">
        <v>52</v>
      </c>
      <c r="B10" s="28"/>
      <c r="C10" s="28">
        <v>18</v>
      </c>
      <c r="D10" s="28">
        <f t="shared" si="0"/>
        <v>18</v>
      </c>
      <c r="E10" s="28">
        <v>19</v>
      </c>
      <c r="F10" s="28">
        <v>21</v>
      </c>
      <c r="G10" s="28">
        <f t="shared" si="1"/>
        <v>40</v>
      </c>
      <c r="H10" s="28">
        <v>25</v>
      </c>
      <c r="I10" s="28">
        <v>19</v>
      </c>
      <c r="J10" s="28">
        <f t="shared" si="2"/>
        <v>44</v>
      </c>
      <c r="K10" s="28">
        <v>26</v>
      </c>
      <c r="L10" s="28">
        <v>22</v>
      </c>
      <c r="M10" s="28">
        <f t="shared" si="3"/>
        <v>48</v>
      </c>
      <c r="N10" s="28"/>
      <c r="O10" s="28">
        <v>41</v>
      </c>
      <c r="P10" s="28">
        <f t="shared" si="4"/>
        <v>41</v>
      </c>
      <c r="Q10" s="27" t="s">
        <v>52</v>
      </c>
      <c r="R10" s="28"/>
      <c r="S10" s="28">
        <v>43</v>
      </c>
      <c r="T10" s="28">
        <f t="shared" si="5"/>
        <v>43</v>
      </c>
      <c r="U10" s="34"/>
      <c r="V10" s="28">
        <v>25</v>
      </c>
      <c r="W10" s="28">
        <v>17</v>
      </c>
      <c r="X10" s="28">
        <f t="shared" si="6"/>
        <v>42</v>
      </c>
      <c r="Y10" s="34"/>
      <c r="Z10" s="28">
        <v>22</v>
      </c>
      <c r="AA10" s="28">
        <v>36</v>
      </c>
      <c r="AB10" s="28">
        <f t="shared" si="7"/>
        <v>58</v>
      </c>
      <c r="AC10" s="34"/>
      <c r="AD10" s="28">
        <v>19</v>
      </c>
      <c r="AE10" s="28">
        <v>19</v>
      </c>
      <c r="AF10" s="28">
        <f t="shared" si="8"/>
        <v>38</v>
      </c>
      <c r="AG10" s="27" t="s">
        <v>52</v>
      </c>
      <c r="AH10" s="28">
        <v>22</v>
      </c>
      <c r="AI10" s="28">
        <v>25</v>
      </c>
      <c r="AJ10" s="28">
        <f t="shared" si="9"/>
        <v>47</v>
      </c>
      <c r="AK10" s="34"/>
      <c r="AL10" s="28"/>
      <c r="AM10" s="28">
        <v>0</v>
      </c>
      <c r="AN10" s="28">
        <f t="shared" si="10"/>
        <v>0</v>
      </c>
      <c r="AO10" s="34"/>
      <c r="AP10" s="28"/>
      <c r="AQ10" s="28">
        <f t="shared" si="11"/>
        <v>0</v>
      </c>
      <c r="AR10" s="31"/>
      <c r="AS10" s="31"/>
      <c r="AT10" s="27" t="s">
        <v>52</v>
      </c>
      <c r="AU10" s="28">
        <v>15</v>
      </c>
      <c r="AV10" s="28">
        <v>23</v>
      </c>
      <c r="AW10" s="28">
        <f t="shared" si="12"/>
        <v>38</v>
      </c>
      <c r="AX10" s="31"/>
      <c r="AY10" s="31"/>
      <c r="AZ10" s="31"/>
      <c r="BA10" s="31"/>
      <c r="BB10" s="31"/>
      <c r="BC10" s="31"/>
      <c r="BD10" s="31"/>
      <c r="BE10" s="27" t="s">
        <v>52</v>
      </c>
      <c r="BF10" s="28">
        <v>55</v>
      </c>
      <c r="BG10" s="28"/>
      <c r="BH10" s="28"/>
      <c r="BI10" s="28"/>
      <c r="BJ10" s="28"/>
      <c r="BK10" s="28"/>
      <c r="BL10" s="28"/>
      <c r="BM10" s="28"/>
      <c r="BN10" s="28"/>
      <c r="BO10" s="28">
        <v>282</v>
      </c>
      <c r="BP10" s="28"/>
      <c r="BQ10" s="28"/>
      <c r="BR10" s="28"/>
      <c r="BS10" s="28"/>
      <c r="BT10" s="28"/>
      <c r="BU10" s="28">
        <v>46</v>
      </c>
      <c r="BV10" s="28"/>
      <c r="BW10" s="28"/>
      <c r="BX10" s="28">
        <f t="shared" si="13"/>
        <v>383</v>
      </c>
      <c r="BY10" s="27" t="s">
        <v>52</v>
      </c>
      <c r="BZ10" s="28">
        <v>25</v>
      </c>
      <c r="CA10" s="28"/>
      <c r="CB10" s="28"/>
      <c r="CC10" s="28">
        <v>21</v>
      </c>
      <c r="CD10" s="28"/>
      <c r="CE10" s="28"/>
      <c r="CF10" s="28">
        <v>25</v>
      </c>
      <c r="CG10" s="28"/>
      <c r="CH10" s="28"/>
      <c r="CI10" s="28">
        <v>23</v>
      </c>
      <c r="CJ10" s="28"/>
      <c r="CK10" s="28"/>
      <c r="CL10" s="28">
        <v>21</v>
      </c>
      <c r="CM10" s="28"/>
      <c r="CN10" s="28"/>
      <c r="CO10" s="28">
        <v>25</v>
      </c>
      <c r="CP10" s="28"/>
      <c r="CQ10" s="28"/>
      <c r="CR10" s="28">
        <f t="shared" si="14"/>
        <v>140</v>
      </c>
      <c r="CS10" s="27" t="s">
        <v>52</v>
      </c>
      <c r="CT10" s="28">
        <v>24</v>
      </c>
      <c r="CU10" s="28"/>
      <c r="CV10" s="28"/>
      <c r="CW10" s="28">
        <v>35</v>
      </c>
      <c r="CX10" s="28"/>
      <c r="CY10" s="28"/>
      <c r="CZ10" s="28">
        <v>34</v>
      </c>
      <c r="DA10" s="28"/>
      <c r="DB10" s="28"/>
      <c r="DC10" s="28">
        <v>38</v>
      </c>
      <c r="DD10" s="28"/>
      <c r="DE10" s="28"/>
      <c r="DF10" s="28">
        <v>39</v>
      </c>
      <c r="DG10" s="28"/>
      <c r="DH10" s="28"/>
      <c r="DI10" s="28">
        <v>39</v>
      </c>
      <c r="DJ10" s="28"/>
      <c r="DK10" s="28"/>
      <c r="DL10" s="28">
        <f t="shared" si="15"/>
        <v>209</v>
      </c>
      <c r="DM10" s="27" t="s">
        <v>52</v>
      </c>
      <c r="DN10" s="28">
        <v>32</v>
      </c>
      <c r="DO10" s="28"/>
      <c r="DP10" s="28"/>
      <c r="DQ10" s="28">
        <v>25</v>
      </c>
      <c r="DR10" s="28"/>
      <c r="DS10" s="28"/>
      <c r="DT10" s="28">
        <v>28</v>
      </c>
      <c r="DU10" s="28"/>
      <c r="DV10" s="28"/>
      <c r="DW10" s="28">
        <v>35</v>
      </c>
      <c r="DX10" s="28"/>
      <c r="DY10" s="28"/>
      <c r="DZ10" s="28">
        <v>23</v>
      </c>
      <c r="EA10" s="28"/>
      <c r="EB10" s="28"/>
      <c r="EC10" s="28">
        <v>22</v>
      </c>
      <c r="ED10" s="28"/>
      <c r="EE10" s="28"/>
      <c r="EF10" s="28">
        <f t="shared" si="16"/>
        <v>165</v>
      </c>
      <c r="EG10" s="27" t="s">
        <v>52</v>
      </c>
      <c r="EH10" s="28">
        <v>56</v>
      </c>
      <c r="EI10" s="28"/>
      <c r="EJ10" s="28"/>
      <c r="EK10" s="28"/>
      <c r="EL10" s="28"/>
      <c r="EM10" s="28"/>
      <c r="EN10" s="28"/>
      <c r="EO10" s="28"/>
      <c r="EP10" s="28"/>
      <c r="EQ10" s="28">
        <v>260</v>
      </c>
      <c r="ER10" s="28"/>
      <c r="ES10" s="28"/>
      <c r="ET10" s="28"/>
      <c r="EU10" s="28"/>
      <c r="EV10" s="28"/>
      <c r="EW10" s="28">
        <v>40</v>
      </c>
      <c r="EX10" s="28"/>
      <c r="EY10" s="28"/>
      <c r="EZ10" s="28">
        <f t="shared" si="17"/>
        <v>356</v>
      </c>
      <c r="FA10" s="27" t="s">
        <v>52</v>
      </c>
      <c r="FB10" s="28">
        <v>56</v>
      </c>
      <c r="FC10" s="28"/>
      <c r="FD10" s="28"/>
      <c r="FE10" s="28">
        <v>46</v>
      </c>
      <c r="FF10" s="28"/>
      <c r="FG10" s="28"/>
      <c r="FH10" s="28">
        <v>46</v>
      </c>
      <c r="FI10" s="28"/>
      <c r="FJ10" s="28"/>
      <c r="FK10" s="28">
        <v>48</v>
      </c>
      <c r="FL10" s="28"/>
      <c r="FM10" s="28"/>
      <c r="FN10" s="28">
        <v>45</v>
      </c>
      <c r="FO10" s="28"/>
      <c r="FP10" s="28"/>
      <c r="FQ10" s="28">
        <v>35</v>
      </c>
      <c r="FR10" s="28"/>
      <c r="FS10" s="28"/>
      <c r="FT10" s="28">
        <f t="shared" si="18"/>
        <v>276</v>
      </c>
      <c r="FU10" s="27" t="s">
        <v>52</v>
      </c>
      <c r="FV10" s="28">
        <v>66</v>
      </c>
      <c r="FW10" s="28"/>
      <c r="FX10" s="28"/>
      <c r="FY10" s="28"/>
      <c r="FZ10" s="28"/>
      <c r="GA10" s="28"/>
      <c r="GB10" s="28"/>
      <c r="GC10" s="28"/>
      <c r="GD10" s="28"/>
      <c r="GE10" s="28">
        <v>313</v>
      </c>
      <c r="GF10" s="28"/>
      <c r="GG10" s="28"/>
      <c r="GH10" s="28"/>
      <c r="GI10" s="28"/>
      <c r="GJ10" s="28"/>
      <c r="GK10" s="28">
        <v>41</v>
      </c>
      <c r="GL10" s="28"/>
      <c r="GM10" s="28"/>
      <c r="GN10" s="28">
        <f t="shared" si="19"/>
        <v>420</v>
      </c>
      <c r="GO10" s="27" t="s">
        <v>52</v>
      </c>
      <c r="GP10" s="28">
        <v>38</v>
      </c>
      <c r="GQ10" s="28"/>
      <c r="GR10" s="28"/>
      <c r="GS10" s="28">
        <v>45</v>
      </c>
      <c r="GT10" s="28"/>
      <c r="GU10" s="28"/>
      <c r="GV10" s="28">
        <v>50</v>
      </c>
      <c r="GW10" s="28"/>
      <c r="GX10" s="28"/>
      <c r="GY10" s="28">
        <v>41</v>
      </c>
      <c r="GZ10" s="28"/>
      <c r="HA10" s="28"/>
      <c r="HB10" s="28">
        <v>43</v>
      </c>
      <c r="HC10" s="28"/>
      <c r="HD10" s="28"/>
      <c r="HE10" s="28">
        <v>49</v>
      </c>
      <c r="HF10" s="28"/>
      <c r="HG10" s="28"/>
      <c r="HH10" s="28">
        <f t="shared" si="20"/>
        <v>266</v>
      </c>
      <c r="HI10" s="27" t="s">
        <v>52</v>
      </c>
      <c r="HJ10" s="28"/>
      <c r="HK10" s="28"/>
      <c r="HL10" s="28"/>
      <c r="HM10" s="28">
        <f t="shared" si="21"/>
        <v>0</v>
      </c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7" t="s">
        <v>52</v>
      </c>
      <c r="ID10" s="28">
        <v>42</v>
      </c>
      <c r="IE10" s="28"/>
      <c r="IF10" s="28"/>
      <c r="IG10" s="28">
        <v>32</v>
      </c>
      <c r="IH10" s="28"/>
      <c r="II10" s="28"/>
      <c r="IJ10" s="28">
        <v>43</v>
      </c>
      <c r="IK10" s="28"/>
      <c r="IL10" s="28"/>
      <c r="IM10" s="28">
        <v>38</v>
      </c>
      <c r="IN10" s="28"/>
      <c r="IO10" s="28"/>
      <c r="IP10" s="28">
        <v>39</v>
      </c>
      <c r="IQ10" s="28"/>
      <c r="IR10" s="28"/>
      <c r="IS10" s="28">
        <v>52</v>
      </c>
      <c r="IT10" s="28"/>
      <c r="IU10" s="28"/>
      <c r="IV10" s="28">
        <f t="shared" si="22"/>
        <v>246</v>
      </c>
      <c r="IW10" s="27" t="s">
        <v>52</v>
      </c>
      <c r="IX10" s="28">
        <v>97</v>
      </c>
      <c r="IY10" s="28"/>
      <c r="IZ10" s="28"/>
      <c r="JA10" s="28"/>
      <c r="JB10" s="28"/>
      <c r="JC10" s="28"/>
      <c r="JD10" s="28">
        <v>102</v>
      </c>
      <c r="JE10" s="28"/>
      <c r="JF10" s="28"/>
      <c r="JG10" s="28"/>
      <c r="JH10" s="28"/>
      <c r="JI10" s="28"/>
      <c r="JJ10" s="28">
        <v>96</v>
      </c>
      <c r="JK10" s="28"/>
      <c r="JL10" s="28"/>
      <c r="JM10" s="28"/>
      <c r="JN10" s="28"/>
      <c r="JO10" s="28"/>
      <c r="JP10" s="28">
        <f t="shared" si="23"/>
        <v>295</v>
      </c>
      <c r="JQ10" s="27" t="s">
        <v>52</v>
      </c>
      <c r="JR10" s="28">
        <v>87</v>
      </c>
      <c r="JS10" s="28"/>
      <c r="JT10" s="28"/>
      <c r="JU10" s="28"/>
      <c r="JV10" s="28"/>
      <c r="JW10" s="28"/>
      <c r="JX10" s="28">
        <v>72</v>
      </c>
      <c r="JY10" s="28"/>
      <c r="JZ10" s="28"/>
      <c r="KA10" s="28"/>
      <c r="KB10" s="28"/>
      <c r="KC10" s="28"/>
      <c r="KD10" s="28">
        <v>74</v>
      </c>
      <c r="KE10" s="28"/>
      <c r="KF10" s="28"/>
      <c r="KG10" s="28"/>
      <c r="KH10" s="28"/>
      <c r="KI10" s="28"/>
      <c r="KJ10" s="28">
        <f t="shared" si="24"/>
        <v>233</v>
      </c>
      <c r="KK10" s="27" t="s">
        <v>52</v>
      </c>
      <c r="KL10" s="28">
        <v>81</v>
      </c>
      <c r="KM10" s="28"/>
      <c r="KN10" s="28"/>
      <c r="KO10" s="28"/>
      <c r="KP10" s="28"/>
      <c r="KQ10" s="28"/>
      <c r="KR10" s="28">
        <v>71</v>
      </c>
      <c r="KS10" s="28"/>
      <c r="KT10" s="28"/>
      <c r="KU10" s="28"/>
      <c r="KV10" s="28"/>
      <c r="KW10" s="28"/>
      <c r="KX10" s="28">
        <v>63</v>
      </c>
      <c r="KY10" s="28"/>
      <c r="KZ10" s="28"/>
      <c r="LA10" s="28"/>
      <c r="LB10" s="28"/>
      <c r="LC10" s="28"/>
      <c r="LD10" s="28">
        <f t="shared" si="25"/>
        <v>215</v>
      </c>
      <c r="LE10" s="27" t="s">
        <v>52</v>
      </c>
      <c r="LF10" s="28">
        <v>134</v>
      </c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>
        <v>129</v>
      </c>
      <c r="LS10" s="28"/>
      <c r="LT10" s="28"/>
      <c r="LU10" s="28"/>
      <c r="LV10" s="28"/>
      <c r="LW10" s="28"/>
      <c r="LX10" s="28">
        <f t="shared" si="26"/>
        <v>263</v>
      </c>
      <c r="LY10" s="27" t="s">
        <v>52</v>
      </c>
      <c r="LZ10" s="28">
        <v>53</v>
      </c>
      <c r="MA10" s="28"/>
      <c r="MB10" s="28"/>
      <c r="MC10" s="28"/>
      <c r="MD10" s="28"/>
      <c r="ME10" s="28"/>
      <c r="MF10" s="28">
        <v>45</v>
      </c>
      <c r="MG10" s="28"/>
      <c r="MH10" s="28"/>
      <c r="MI10" s="28"/>
      <c r="MJ10" s="28"/>
      <c r="MK10" s="28"/>
      <c r="ML10" s="28">
        <v>52</v>
      </c>
      <c r="MM10" s="28"/>
      <c r="MN10" s="28"/>
      <c r="MO10" s="28"/>
      <c r="MP10" s="28"/>
      <c r="MQ10" s="28"/>
      <c r="MR10" s="28">
        <f t="shared" si="27"/>
        <v>150</v>
      </c>
      <c r="MS10" s="27" t="s">
        <v>52</v>
      </c>
      <c r="MT10" s="28">
        <v>131</v>
      </c>
      <c r="MU10" s="28"/>
      <c r="MV10" s="28"/>
      <c r="MW10" s="28"/>
      <c r="MX10" s="28"/>
      <c r="MY10" s="28"/>
      <c r="MZ10" s="28">
        <v>127</v>
      </c>
      <c r="NA10" s="28"/>
      <c r="NB10" s="28"/>
      <c r="NC10" s="28"/>
      <c r="ND10" s="28"/>
      <c r="NE10" s="28"/>
      <c r="NF10" s="28">
        <v>130</v>
      </c>
      <c r="NG10" s="28"/>
      <c r="NH10" s="28"/>
      <c r="NI10" s="28"/>
      <c r="NJ10" s="28"/>
      <c r="NK10" s="28"/>
      <c r="NL10" s="28">
        <f t="shared" si="28"/>
        <v>388</v>
      </c>
      <c r="NM10" s="27" t="s">
        <v>52</v>
      </c>
      <c r="NN10" s="28">
        <v>66</v>
      </c>
      <c r="NO10" s="28"/>
      <c r="NP10" s="28"/>
      <c r="NQ10" s="28"/>
      <c r="NR10" s="28"/>
      <c r="NS10" s="28"/>
      <c r="NT10" s="28">
        <v>85</v>
      </c>
      <c r="NU10" s="28"/>
      <c r="NV10" s="28"/>
      <c r="NW10" s="28"/>
      <c r="NX10" s="28"/>
      <c r="NY10" s="28"/>
      <c r="NZ10" s="28">
        <v>59</v>
      </c>
      <c r="OA10" s="28"/>
      <c r="OB10" s="28"/>
      <c r="OC10" s="28"/>
      <c r="OD10" s="28"/>
      <c r="OE10" s="28"/>
      <c r="OF10" s="28">
        <f t="shared" si="29"/>
        <v>210</v>
      </c>
      <c r="OG10" s="27" t="s">
        <v>52</v>
      </c>
      <c r="OH10" s="28">
        <v>100</v>
      </c>
      <c r="OI10" s="28"/>
      <c r="OJ10" s="28"/>
      <c r="OK10" s="28"/>
      <c r="OL10" s="28"/>
      <c r="OM10" s="28"/>
      <c r="ON10" s="28">
        <v>210</v>
      </c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>
        <f t="shared" si="30"/>
        <v>310</v>
      </c>
      <c r="PA10" s="27" t="s">
        <v>52</v>
      </c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>
        <f t="shared" si="31"/>
        <v>0</v>
      </c>
      <c r="PU10" s="27" t="s">
        <v>52</v>
      </c>
      <c r="PV10" s="28">
        <v>79</v>
      </c>
      <c r="PW10" s="28"/>
      <c r="PX10" s="28"/>
      <c r="PY10" s="28"/>
      <c r="PZ10" s="28"/>
      <c r="QA10" s="28"/>
      <c r="QB10" s="28">
        <v>82</v>
      </c>
      <c r="QC10" s="28"/>
      <c r="QD10" s="28"/>
      <c r="QE10" s="28"/>
      <c r="QF10" s="28"/>
      <c r="QG10" s="28"/>
      <c r="QH10" s="28">
        <v>84</v>
      </c>
      <c r="QI10" s="28"/>
      <c r="QJ10" s="28"/>
      <c r="QK10" s="28"/>
      <c r="QL10" s="28"/>
      <c r="QM10" s="28"/>
      <c r="QN10" s="28">
        <f t="shared" si="32"/>
        <v>245</v>
      </c>
      <c r="QO10" s="27" t="s">
        <v>52</v>
      </c>
      <c r="QP10" s="28">
        <v>144</v>
      </c>
      <c r="QQ10" s="28"/>
      <c r="QR10" s="28"/>
      <c r="QS10" s="28"/>
      <c r="QT10" s="28"/>
      <c r="QU10" s="28"/>
      <c r="QV10" s="28">
        <v>114</v>
      </c>
      <c r="QW10" s="28"/>
      <c r="QX10" s="28"/>
      <c r="QY10" s="28"/>
      <c r="QZ10" s="28"/>
      <c r="RA10" s="28"/>
      <c r="RB10" s="28">
        <v>116</v>
      </c>
      <c r="RC10" s="28"/>
      <c r="RD10" s="28"/>
      <c r="RE10" s="28"/>
      <c r="RF10" s="28"/>
      <c r="RG10" s="28"/>
      <c r="RH10" s="28">
        <f t="shared" si="33"/>
        <v>374</v>
      </c>
      <c r="RI10" s="27" t="s">
        <v>52</v>
      </c>
      <c r="RJ10" s="28">
        <v>43</v>
      </c>
      <c r="RK10" s="28"/>
      <c r="RL10" s="28"/>
      <c r="RM10" s="28"/>
      <c r="RN10" s="28"/>
      <c r="RO10" s="28"/>
      <c r="RP10" s="28">
        <v>45</v>
      </c>
      <c r="RQ10" s="28"/>
      <c r="RR10" s="28"/>
      <c r="RS10" s="28"/>
      <c r="RT10" s="28"/>
      <c r="RU10" s="28"/>
      <c r="RV10" s="28">
        <v>47</v>
      </c>
      <c r="RW10" s="28"/>
      <c r="RX10" s="28"/>
      <c r="RY10" s="28"/>
      <c r="RZ10" s="28"/>
      <c r="SA10" s="28"/>
      <c r="SB10" s="28">
        <f t="shared" si="34"/>
        <v>135</v>
      </c>
      <c r="SD10" s="38" t="s">
        <v>100</v>
      </c>
      <c r="SE10" s="39">
        <f t="shared" si="35"/>
        <v>5736</v>
      </c>
      <c r="SH10" s="40"/>
      <c r="SI10" s="41"/>
    </row>
    <row r="11" spans="1:503" ht="14.65" customHeight="1">
      <c r="A11" s="25" t="s">
        <v>53</v>
      </c>
      <c r="B11" s="26"/>
      <c r="C11" s="26">
        <v>17</v>
      </c>
      <c r="D11" s="26">
        <f t="shared" si="0"/>
        <v>17</v>
      </c>
      <c r="E11" s="26">
        <v>21</v>
      </c>
      <c r="F11" s="26">
        <v>24</v>
      </c>
      <c r="G11" s="26">
        <f t="shared" si="1"/>
        <v>45</v>
      </c>
      <c r="H11" s="26">
        <v>20</v>
      </c>
      <c r="I11" s="26">
        <v>18</v>
      </c>
      <c r="J11" s="26">
        <f t="shared" si="2"/>
        <v>38</v>
      </c>
      <c r="K11" s="26">
        <v>23</v>
      </c>
      <c r="L11" s="26">
        <v>24</v>
      </c>
      <c r="M11" s="26">
        <f t="shared" si="3"/>
        <v>47</v>
      </c>
      <c r="N11" s="26"/>
      <c r="O11" s="26">
        <v>38</v>
      </c>
      <c r="P11" s="26">
        <f t="shared" si="4"/>
        <v>38</v>
      </c>
      <c r="Q11" s="25" t="s">
        <v>53</v>
      </c>
      <c r="R11" s="26"/>
      <c r="S11" s="26">
        <v>48</v>
      </c>
      <c r="T11" s="26">
        <f t="shared" si="5"/>
        <v>48</v>
      </c>
      <c r="V11" s="26">
        <v>23</v>
      </c>
      <c r="W11" s="26">
        <v>17</v>
      </c>
      <c r="X11" s="26">
        <f t="shared" si="6"/>
        <v>40</v>
      </c>
      <c r="Z11" s="26">
        <v>25</v>
      </c>
      <c r="AA11" s="26">
        <v>41</v>
      </c>
      <c r="AB11" s="26">
        <f t="shared" si="7"/>
        <v>66</v>
      </c>
      <c r="AD11" s="26">
        <v>21</v>
      </c>
      <c r="AE11" s="26">
        <v>21</v>
      </c>
      <c r="AF11" s="26">
        <f t="shared" si="8"/>
        <v>42</v>
      </c>
      <c r="AG11" s="25" t="s">
        <v>53</v>
      </c>
      <c r="AH11" s="26">
        <v>24</v>
      </c>
      <c r="AI11" s="26">
        <v>24</v>
      </c>
      <c r="AJ11" s="26">
        <f t="shared" si="9"/>
        <v>48</v>
      </c>
      <c r="AL11" s="26">
        <v>25</v>
      </c>
      <c r="AM11" s="26">
        <v>0</v>
      </c>
      <c r="AN11" s="26">
        <f t="shared" si="10"/>
        <v>25</v>
      </c>
      <c r="AP11" s="26"/>
      <c r="AQ11" s="26">
        <f t="shared" si="11"/>
        <v>0</v>
      </c>
      <c r="AR11" s="31"/>
      <c r="AS11" s="31"/>
      <c r="AT11" s="25" t="s">
        <v>53</v>
      </c>
      <c r="AU11" s="26">
        <v>15</v>
      </c>
      <c r="AV11" s="26">
        <v>22</v>
      </c>
      <c r="AW11" s="26">
        <f t="shared" si="12"/>
        <v>37</v>
      </c>
      <c r="AX11" s="31"/>
      <c r="AY11" s="31"/>
      <c r="AZ11" s="31"/>
      <c r="BA11" s="31"/>
      <c r="BB11" s="31"/>
      <c r="BC11" s="31"/>
      <c r="BD11" s="31"/>
      <c r="BE11" s="25" t="s">
        <v>53</v>
      </c>
      <c r="BF11" s="26">
        <v>37</v>
      </c>
      <c r="BG11" s="26"/>
      <c r="BH11" s="26"/>
      <c r="BI11" s="26"/>
      <c r="BJ11" s="26"/>
      <c r="BK11" s="26"/>
      <c r="BL11" s="26"/>
      <c r="BM11" s="26"/>
      <c r="BN11" s="26"/>
      <c r="BO11" s="26">
        <v>287</v>
      </c>
      <c r="BP11" s="26"/>
      <c r="BQ11" s="26"/>
      <c r="BR11" s="26"/>
      <c r="BS11" s="26"/>
      <c r="BT11" s="26"/>
      <c r="BU11" s="26">
        <v>46</v>
      </c>
      <c r="BV11" s="26"/>
      <c r="BW11" s="26"/>
      <c r="BX11" s="26">
        <f t="shared" si="13"/>
        <v>370</v>
      </c>
      <c r="BY11" s="25" t="s">
        <v>53</v>
      </c>
      <c r="BZ11" s="26">
        <v>24</v>
      </c>
      <c r="CA11" s="26"/>
      <c r="CB11" s="26"/>
      <c r="CC11" s="26">
        <v>24</v>
      </c>
      <c r="CD11" s="26"/>
      <c r="CE11" s="26"/>
      <c r="CF11" s="26">
        <v>19</v>
      </c>
      <c r="CG11" s="26"/>
      <c r="CH11" s="26"/>
      <c r="CI11" s="26">
        <v>24</v>
      </c>
      <c r="CJ11" s="26"/>
      <c r="CK11" s="26"/>
      <c r="CL11" s="26">
        <v>20</v>
      </c>
      <c r="CM11" s="26"/>
      <c r="CN11" s="26"/>
      <c r="CO11" s="26">
        <v>19</v>
      </c>
      <c r="CP11" s="26"/>
      <c r="CQ11" s="26"/>
      <c r="CR11" s="26">
        <f t="shared" si="14"/>
        <v>130</v>
      </c>
      <c r="CS11" s="25" t="s">
        <v>53</v>
      </c>
      <c r="CT11" s="26">
        <v>49</v>
      </c>
      <c r="CU11" s="26"/>
      <c r="CV11" s="26"/>
      <c r="CW11" s="26">
        <v>22</v>
      </c>
      <c r="CX11" s="26"/>
      <c r="CY11" s="26"/>
      <c r="CZ11" s="26">
        <v>37</v>
      </c>
      <c r="DA11" s="26"/>
      <c r="DB11" s="26"/>
      <c r="DC11" s="26">
        <v>36</v>
      </c>
      <c r="DD11" s="26"/>
      <c r="DE11" s="26"/>
      <c r="DF11" s="26">
        <v>40</v>
      </c>
      <c r="DG11" s="26"/>
      <c r="DH11" s="26"/>
      <c r="DI11" s="26">
        <v>40</v>
      </c>
      <c r="DJ11" s="26"/>
      <c r="DK11" s="26"/>
      <c r="DL11" s="26">
        <f t="shared" si="15"/>
        <v>224</v>
      </c>
      <c r="DM11" s="25" t="s">
        <v>53</v>
      </c>
      <c r="DN11" s="26">
        <v>32</v>
      </c>
      <c r="DO11" s="26"/>
      <c r="DP11" s="26"/>
      <c r="DQ11" s="26">
        <v>34</v>
      </c>
      <c r="DR11" s="26"/>
      <c r="DS11" s="26"/>
      <c r="DT11" s="26">
        <v>23</v>
      </c>
      <c r="DU11" s="26"/>
      <c r="DV11" s="26"/>
      <c r="DW11" s="26">
        <v>26</v>
      </c>
      <c r="DX11" s="26"/>
      <c r="DY11" s="26"/>
      <c r="DZ11" s="26">
        <v>37</v>
      </c>
      <c r="EA11" s="26"/>
      <c r="EB11" s="26"/>
      <c r="EC11" s="26">
        <v>21</v>
      </c>
      <c r="ED11" s="26"/>
      <c r="EE11" s="26"/>
      <c r="EF11" s="26">
        <f t="shared" si="16"/>
        <v>173</v>
      </c>
      <c r="EG11" s="25" t="s">
        <v>53</v>
      </c>
      <c r="EH11" s="26">
        <v>36</v>
      </c>
      <c r="EI11" s="26"/>
      <c r="EJ11" s="26"/>
      <c r="EK11" s="26"/>
      <c r="EL11" s="26"/>
      <c r="EM11" s="26"/>
      <c r="EN11" s="26"/>
      <c r="EO11" s="26"/>
      <c r="EP11" s="26"/>
      <c r="EQ11" s="26">
        <v>255</v>
      </c>
      <c r="ER11" s="26"/>
      <c r="ES11" s="26"/>
      <c r="ET11" s="26"/>
      <c r="EU11" s="26"/>
      <c r="EV11" s="26"/>
      <c r="EW11" s="26">
        <v>48</v>
      </c>
      <c r="EX11" s="26"/>
      <c r="EY11" s="26"/>
      <c r="EZ11" s="26">
        <f t="shared" si="17"/>
        <v>339</v>
      </c>
      <c r="FA11" s="25" t="s">
        <v>53</v>
      </c>
      <c r="FB11" s="26">
        <v>48</v>
      </c>
      <c r="FC11" s="26"/>
      <c r="FD11" s="26"/>
      <c r="FE11" s="26">
        <v>61</v>
      </c>
      <c r="FF11" s="26"/>
      <c r="FG11" s="26"/>
      <c r="FH11" s="26">
        <v>47</v>
      </c>
      <c r="FI11" s="26"/>
      <c r="FJ11" s="26"/>
      <c r="FK11" s="26">
        <v>45</v>
      </c>
      <c r="FL11" s="26"/>
      <c r="FM11" s="26"/>
      <c r="FN11" s="26">
        <v>51</v>
      </c>
      <c r="FO11" s="26"/>
      <c r="FP11" s="26"/>
      <c r="FQ11" s="26">
        <v>42</v>
      </c>
      <c r="FR11" s="26"/>
      <c r="FS11" s="26"/>
      <c r="FT11" s="26">
        <f t="shared" si="18"/>
        <v>294</v>
      </c>
      <c r="FU11" s="25" t="s">
        <v>53</v>
      </c>
      <c r="FV11" s="26">
        <v>51</v>
      </c>
      <c r="FW11" s="26"/>
      <c r="FX11" s="26"/>
      <c r="FY11" s="26"/>
      <c r="FZ11" s="26"/>
      <c r="GA11" s="26"/>
      <c r="GB11" s="26"/>
      <c r="GC11" s="26"/>
      <c r="GD11" s="26"/>
      <c r="GE11" s="26">
        <v>327</v>
      </c>
      <c r="GF11" s="26"/>
      <c r="GG11" s="26"/>
      <c r="GH11" s="26"/>
      <c r="GI11" s="26"/>
      <c r="GJ11" s="26"/>
      <c r="GK11" s="26">
        <v>39</v>
      </c>
      <c r="GL11" s="26"/>
      <c r="GM11" s="26"/>
      <c r="GN11" s="26">
        <f t="shared" si="19"/>
        <v>417</v>
      </c>
      <c r="GO11" s="25" t="s">
        <v>53</v>
      </c>
      <c r="GP11" s="26">
        <v>46</v>
      </c>
      <c r="GQ11" s="26"/>
      <c r="GR11" s="26"/>
      <c r="GS11" s="26">
        <v>40</v>
      </c>
      <c r="GT11" s="26"/>
      <c r="GU11" s="26"/>
      <c r="GV11" s="26">
        <v>46</v>
      </c>
      <c r="GW11" s="26"/>
      <c r="GX11" s="26"/>
      <c r="GY11" s="26">
        <v>52</v>
      </c>
      <c r="GZ11" s="26"/>
      <c r="HA11" s="26"/>
      <c r="HB11" s="26">
        <v>43</v>
      </c>
      <c r="HC11" s="26"/>
      <c r="HD11" s="26"/>
      <c r="HE11" s="26">
        <v>43</v>
      </c>
      <c r="HF11" s="26"/>
      <c r="HG11" s="26"/>
      <c r="HH11" s="26">
        <f t="shared" si="20"/>
        <v>270</v>
      </c>
      <c r="HI11" s="25" t="s">
        <v>53</v>
      </c>
      <c r="HJ11" s="26"/>
      <c r="HK11" s="26"/>
      <c r="HL11" s="26"/>
      <c r="HM11" s="26">
        <f t="shared" si="21"/>
        <v>0</v>
      </c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5" t="s">
        <v>53</v>
      </c>
      <c r="ID11" s="26">
        <v>50</v>
      </c>
      <c r="IE11" s="26"/>
      <c r="IF11" s="26"/>
      <c r="IG11" s="26">
        <v>35</v>
      </c>
      <c r="IH11" s="26"/>
      <c r="II11" s="26"/>
      <c r="IJ11" s="26">
        <v>46</v>
      </c>
      <c r="IK11" s="26"/>
      <c r="IL11" s="26"/>
      <c r="IM11" s="26">
        <v>42</v>
      </c>
      <c r="IN11" s="26"/>
      <c r="IO11" s="26"/>
      <c r="IP11" s="26">
        <v>45</v>
      </c>
      <c r="IQ11" s="26"/>
      <c r="IR11" s="26"/>
      <c r="IS11" s="26">
        <v>52</v>
      </c>
      <c r="IT11" s="26"/>
      <c r="IU11" s="26"/>
      <c r="IV11" s="26">
        <f t="shared" si="22"/>
        <v>270</v>
      </c>
      <c r="IW11" s="25" t="s">
        <v>53</v>
      </c>
      <c r="IX11" s="26">
        <v>97</v>
      </c>
      <c r="IY11" s="26"/>
      <c r="IZ11" s="26"/>
      <c r="JA11" s="26"/>
      <c r="JB11" s="26"/>
      <c r="JC11" s="26"/>
      <c r="JD11" s="26">
        <v>90</v>
      </c>
      <c r="JE11" s="26"/>
      <c r="JF11" s="26"/>
      <c r="JG11" s="26"/>
      <c r="JH11" s="26"/>
      <c r="JI11" s="26"/>
      <c r="JJ11" s="26">
        <v>96</v>
      </c>
      <c r="JK11" s="26"/>
      <c r="JL11" s="26"/>
      <c r="JM11" s="26"/>
      <c r="JN11" s="26"/>
      <c r="JO11" s="26"/>
      <c r="JP11" s="26">
        <f t="shared" si="23"/>
        <v>283</v>
      </c>
      <c r="JQ11" s="25" t="s">
        <v>53</v>
      </c>
      <c r="JR11" s="26">
        <v>72</v>
      </c>
      <c r="JS11" s="26"/>
      <c r="JT11" s="26"/>
      <c r="JU11" s="26"/>
      <c r="JV11" s="26"/>
      <c r="JW11" s="26"/>
      <c r="JX11" s="26">
        <v>67</v>
      </c>
      <c r="JY11" s="26"/>
      <c r="JZ11" s="26"/>
      <c r="KA11" s="26"/>
      <c r="KB11" s="26"/>
      <c r="KC11" s="26"/>
      <c r="KD11" s="26">
        <v>72</v>
      </c>
      <c r="KE11" s="26"/>
      <c r="KF11" s="26"/>
      <c r="KG11" s="26"/>
      <c r="KH11" s="26"/>
      <c r="KI11" s="26"/>
      <c r="KJ11" s="26">
        <f t="shared" si="24"/>
        <v>211</v>
      </c>
      <c r="KK11" s="25" t="s">
        <v>53</v>
      </c>
      <c r="KL11" s="26">
        <v>87</v>
      </c>
      <c r="KM11" s="26"/>
      <c r="KN11" s="26"/>
      <c r="KO11" s="26"/>
      <c r="KP11" s="26"/>
      <c r="KQ11" s="26"/>
      <c r="KR11" s="26">
        <v>75</v>
      </c>
      <c r="KS11" s="26"/>
      <c r="KT11" s="26"/>
      <c r="KU11" s="26"/>
      <c r="KV11" s="26"/>
      <c r="KW11" s="26"/>
      <c r="KX11" s="26">
        <v>77</v>
      </c>
      <c r="KY11" s="26"/>
      <c r="KZ11" s="26"/>
      <c r="LA11" s="26"/>
      <c r="LB11" s="26"/>
      <c r="LC11" s="26"/>
      <c r="LD11" s="26">
        <f t="shared" si="25"/>
        <v>239</v>
      </c>
      <c r="LE11" s="25" t="s">
        <v>53</v>
      </c>
      <c r="LF11" s="26">
        <v>100</v>
      </c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>
        <v>137</v>
      </c>
      <c r="LS11" s="26"/>
      <c r="LT11" s="26"/>
      <c r="LU11" s="26"/>
      <c r="LV11" s="26"/>
      <c r="LW11" s="26"/>
      <c r="LX11" s="26">
        <f t="shared" si="26"/>
        <v>237</v>
      </c>
      <c r="LY11" s="25" t="s">
        <v>53</v>
      </c>
      <c r="LZ11" s="26">
        <v>48</v>
      </c>
      <c r="MA11" s="26"/>
      <c r="MB11" s="26"/>
      <c r="MC11" s="26"/>
      <c r="MD11" s="26"/>
      <c r="ME11" s="26"/>
      <c r="MF11" s="26">
        <v>32</v>
      </c>
      <c r="MG11" s="26"/>
      <c r="MH11" s="26"/>
      <c r="MI11" s="26"/>
      <c r="MJ11" s="26"/>
      <c r="MK11" s="26"/>
      <c r="ML11" s="26">
        <v>44</v>
      </c>
      <c r="MM11" s="26"/>
      <c r="MN11" s="26"/>
      <c r="MO11" s="26"/>
      <c r="MP11" s="26"/>
      <c r="MQ11" s="26"/>
      <c r="MR11" s="26">
        <f t="shared" si="27"/>
        <v>124</v>
      </c>
      <c r="MS11" s="25" t="s">
        <v>53</v>
      </c>
      <c r="MT11" s="26">
        <v>141</v>
      </c>
      <c r="MU11" s="26"/>
      <c r="MV11" s="26"/>
      <c r="MW11" s="26"/>
      <c r="MX11" s="26"/>
      <c r="MY11" s="26"/>
      <c r="MZ11" s="26">
        <v>123</v>
      </c>
      <c r="NA11" s="26"/>
      <c r="NB11" s="26"/>
      <c r="NC11" s="26"/>
      <c r="ND11" s="26"/>
      <c r="NE11" s="26"/>
      <c r="NF11" s="26">
        <v>130</v>
      </c>
      <c r="NG11" s="26"/>
      <c r="NH11" s="26"/>
      <c r="NI11" s="26"/>
      <c r="NJ11" s="26"/>
      <c r="NK11" s="26"/>
      <c r="NL11" s="26">
        <f t="shared" si="28"/>
        <v>394</v>
      </c>
      <c r="NM11" s="25" t="s">
        <v>53</v>
      </c>
      <c r="NN11" s="26">
        <v>51</v>
      </c>
      <c r="NO11" s="26"/>
      <c r="NP11" s="26"/>
      <c r="NQ11" s="26"/>
      <c r="NR11" s="26"/>
      <c r="NS11" s="26"/>
      <c r="NT11" s="26">
        <v>74</v>
      </c>
      <c r="NU11" s="26"/>
      <c r="NV11" s="26"/>
      <c r="NW11" s="26"/>
      <c r="NX11" s="26"/>
      <c r="NY11" s="26"/>
      <c r="NZ11" s="26">
        <v>74</v>
      </c>
      <c r="OA11" s="26"/>
      <c r="OB11" s="26"/>
      <c r="OC11" s="26"/>
      <c r="OD11" s="26"/>
      <c r="OE11" s="26"/>
      <c r="OF11" s="26">
        <f t="shared" si="29"/>
        <v>199</v>
      </c>
      <c r="OG11" s="25" t="s">
        <v>53</v>
      </c>
      <c r="OH11" s="26">
        <v>91</v>
      </c>
      <c r="OI11" s="26"/>
      <c r="OJ11" s="26"/>
      <c r="OK11" s="26"/>
      <c r="OL11" s="26"/>
      <c r="OM11" s="26"/>
      <c r="ON11" s="26">
        <v>199</v>
      </c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>
        <f t="shared" si="30"/>
        <v>290</v>
      </c>
      <c r="PA11" s="25" t="s">
        <v>53</v>
      </c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>
        <f t="shared" si="31"/>
        <v>0</v>
      </c>
      <c r="PU11" s="25" t="s">
        <v>53</v>
      </c>
      <c r="PV11" s="26">
        <v>61</v>
      </c>
      <c r="PW11" s="26"/>
      <c r="PX11" s="26"/>
      <c r="PY11" s="26"/>
      <c r="PZ11" s="26"/>
      <c r="QA11" s="26"/>
      <c r="QB11" s="26">
        <v>79</v>
      </c>
      <c r="QC11" s="26"/>
      <c r="QD11" s="26"/>
      <c r="QE11" s="26"/>
      <c r="QF11" s="26"/>
      <c r="QG11" s="26"/>
      <c r="QH11" s="26">
        <v>78</v>
      </c>
      <c r="QI11" s="26"/>
      <c r="QJ11" s="26"/>
      <c r="QK11" s="26"/>
      <c r="QL11" s="26"/>
      <c r="QM11" s="26"/>
      <c r="QN11" s="26">
        <f t="shared" si="32"/>
        <v>218</v>
      </c>
      <c r="QO11" s="25" t="s">
        <v>53</v>
      </c>
      <c r="QP11" s="26">
        <v>132</v>
      </c>
      <c r="QQ11" s="26"/>
      <c r="QR11" s="26"/>
      <c r="QS11" s="26"/>
      <c r="QT11" s="26"/>
      <c r="QU11" s="26"/>
      <c r="QV11" s="26">
        <v>137</v>
      </c>
      <c r="QW11" s="26"/>
      <c r="QX11" s="26"/>
      <c r="QY11" s="26"/>
      <c r="QZ11" s="26"/>
      <c r="RA11" s="26"/>
      <c r="RB11" s="26">
        <v>112</v>
      </c>
      <c r="RC11" s="26"/>
      <c r="RD11" s="26"/>
      <c r="RE11" s="26"/>
      <c r="RF11" s="26"/>
      <c r="RG11" s="26"/>
      <c r="RH11" s="26">
        <f t="shared" si="33"/>
        <v>381</v>
      </c>
      <c r="RI11" s="25" t="s">
        <v>53</v>
      </c>
      <c r="RJ11" s="26">
        <v>32</v>
      </c>
      <c r="RK11" s="26"/>
      <c r="RL11" s="26"/>
      <c r="RM11" s="26"/>
      <c r="RN11" s="26"/>
      <c r="RO11" s="26"/>
      <c r="RP11" s="26">
        <v>42</v>
      </c>
      <c r="RQ11" s="26"/>
      <c r="RR11" s="26"/>
      <c r="RS11" s="26"/>
      <c r="RT11" s="26"/>
      <c r="RU11" s="26"/>
      <c r="RV11" s="26">
        <v>45</v>
      </c>
      <c r="RW11" s="26"/>
      <c r="RX11" s="26"/>
      <c r="RY11" s="26"/>
      <c r="RZ11" s="26"/>
      <c r="SA11" s="26"/>
      <c r="SB11" s="26">
        <f t="shared" si="34"/>
        <v>119</v>
      </c>
      <c r="SD11" s="38" t="s">
        <v>101</v>
      </c>
      <c r="SE11" s="39">
        <f t="shared" si="35"/>
        <v>5673</v>
      </c>
      <c r="SH11" s="40"/>
      <c r="SI11" s="41"/>
    </row>
    <row r="12" spans="1:503" ht="14.65" customHeight="1">
      <c r="A12" s="27" t="s">
        <v>54</v>
      </c>
      <c r="B12" s="28"/>
      <c r="C12" s="28">
        <v>19</v>
      </c>
      <c r="D12" s="28">
        <f t="shared" si="0"/>
        <v>19</v>
      </c>
      <c r="E12" s="28">
        <v>21</v>
      </c>
      <c r="F12" s="28">
        <v>22</v>
      </c>
      <c r="G12" s="28">
        <f t="shared" si="1"/>
        <v>43</v>
      </c>
      <c r="H12" s="28">
        <v>23</v>
      </c>
      <c r="I12" s="28">
        <v>24</v>
      </c>
      <c r="J12" s="28">
        <f t="shared" si="2"/>
        <v>47</v>
      </c>
      <c r="K12" s="28">
        <v>23</v>
      </c>
      <c r="L12" s="28">
        <v>22</v>
      </c>
      <c r="M12" s="28">
        <f t="shared" si="3"/>
        <v>45</v>
      </c>
      <c r="N12" s="28"/>
      <c r="O12" s="28">
        <v>45</v>
      </c>
      <c r="P12" s="28">
        <f t="shared" si="4"/>
        <v>45</v>
      </c>
      <c r="Q12" s="27" t="s">
        <v>54</v>
      </c>
      <c r="R12" s="28"/>
      <c r="S12" s="28">
        <v>44</v>
      </c>
      <c r="T12" s="28">
        <f t="shared" si="5"/>
        <v>44</v>
      </c>
      <c r="U12" s="34"/>
      <c r="V12" s="28">
        <v>22</v>
      </c>
      <c r="W12" s="28">
        <v>23</v>
      </c>
      <c r="X12" s="28">
        <f t="shared" si="6"/>
        <v>45</v>
      </c>
      <c r="Y12" s="34"/>
      <c r="Z12" s="28">
        <v>23</v>
      </c>
      <c r="AA12" s="28">
        <v>25</v>
      </c>
      <c r="AB12" s="28">
        <f t="shared" si="7"/>
        <v>48</v>
      </c>
      <c r="AC12" s="34"/>
      <c r="AD12" s="28">
        <v>23</v>
      </c>
      <c r="AE12" s="28">
        <v>21</v>
      </c>
      <c r="AF12" s="28">
        <f t="shared" si="8"/>
        <v>44</v>
      </c>
      <c r="AG12" s="27" t="s">
        <v>54</v>
      </c>
      <c r="AH12" s="28">
        <v>26</v>
      </c>
      <c r="AI12" s="28">
        <v>23</v>
      </c>
      <c r="AJ12" s="28">
        <f t="shared" si="9"/>
        <v>49</v>
      </c>
      <c r="AK12" s="34"/>
      <c r="AL12" s="28">
        <v>24</v>
      </c>
      <c r="AM12" s="28">
        <v>0</v>
      </c>
      <c r="AN12" s="28">
        <f t="shared" si="10"/>
        <v>24</v>
      </c>
      <c r="AO12" s="34"/>
      <c r="AP12" s="28"/>
      <c r="AQ12" s="28">
        <f t="shared" si="11"/>
        <v>0</v>
      </c>
      <c r="AR12" s="31"/>
      <c r="AS12" s="31"/>
      <c r="AT12" s="27" t="s">
        <v>54</v>
      </c>
      <c r="AU12" s="28">
        <v>16</v>
      </c>
      <c r="AV12" s="28">
        <v>21</v>
      </c>
      <c r="AW12" s="28">
        <f t="shared" si="12"/>
        <v>37</v>
      </c>
      <c r="AX12" s="31"/>
      <c r="AY12" s="31"/>
      <c r="AZ12" s="31"/>
      <c r="BA12" s="31"/>
      <c r="BB12" s="31"/>
      <c r="BC12" s="31"/>
      <c r="BD12" s="31"/>
      <c r="BE12" s="27" t="s">
        <v>54</v>
      </c>
      <c r="BF12" s="28">
        <v>41</v>
      </c>
      <c r="BG12" s="28"/>
      <c r="BH12" s="28"/>
      <c r="BI12" s="28">
        <v>37</v>
      </c>
      <c r="BJ12" s="28"/>
      <c r="BK12" s="28"/>
      <c r="BL12" s="28">
        <v>55</v>
      </c>
      <c r="BM12" s="28"/>
      <c r="BN12" s="28"/>
      <c r="BO12" s="28">
        <v>42</v>
      </c>
      <c r="BP12" s="28"/>
      <c r="BQ12" s="28"/>
      <c r="BR12" s="28">
        <v>49</v>
      </c>
      <c r="BS12" s="28"/>
      <c r="BT12" s="28"/>
      <c r="BU12" s="28">
        <v>43</v>
      </c>
      <c r="BV12" s="28"/>
      <c r="BW12" s="28"/>
      <c r="BX12" s="28">
        <f t="shared" si="13"/>
        <v>267</v>
      </c>
      <c r="BY12" s="27" t="s">
        <v>54</v>
      </c>
      <c r="BZ12" s="28">
        <v>22</v>
      </c>
      <c r="CA12" s="28"/>
      <c r="CB12" s="28"/>
      <c r="CC12" s="28">
        <v>24</v>
      </c>
      <c r="CD12" s="28"/>
      <c r="CE12" s="28"/>
      <c r="CF12" s="28">
        <v>24</v>
      </c>
      <c r="CG12" s="28"/>
      <c r="CH12" s="28"/>
      <c r="CI12" s="28">
        <v>21</v>
      </c>
      <c r="CJ12" s="28"/>
      <c r="CK12" s="28"/>
      <c r="CL12" s="28">
        <v>24</v>
      </c>
      <c r="CM12" s="28"/>
      <c r="CN12" s="28"/>
      <c r="CO12" s="28">
        <v>19</v>
      </c>
      <c r="CP12" s="28"/>
      <c r="CQ12" s="28"/>
      <c r="CR12" s="28">
        <f t="shared" si="14"/>
        <v>134</v>
      </c>
      <c r="CS12" s="27" t="s">
        <v>54</v>
      </c>
      <c r="CT12" s="28">
        <v>39</v>
      </c>
      <c r="CU12" s="28"/>
      <c r="CV12" s="28"/>
      <c r="CW12" s="28">
        <v>50</v>
      </c>
      <c r="CX12" s="28"/>
      <c r="CY12" s="28"/>
      <c r="CZ12" s="28">
        <v>25</v>
      </c>
      <c r="DA12" s="28"/>
      <c r="DB12" s="28"/>
      <c r="DC12" s="28">
        <v>38</v>
      </c>
      <c r="DD12" s="28"/>
      <c r="DE12" s="28"/>
      <c r="DF12" s="28">
        <v>38</v>
      </c>
      <c r="DG12" s="28"/>
      <c r="DH12" s="28"/>
      <c r="DI12" s="28">
        <v>42</v>
      </c>
      <c r="DJ12" s="28"/>
      <c r="DK12" s="28"/>
      <c r="DL12" s="28">
        <f t="shared" si="15"/>
        <v>232</v>
      </c>
      <c r="DM12" s="27" t="s">
        <v>54</v>
      </c>
      <c r="DN12" s="28">
        <v>20</v>
      </c>
      <c r="DO12" s="28"/>
      <c r="DP12" s="28"/>
      <c r="DQ12" s="28">
        <v>29</v>
      </c>
      <c r="DR12" s="28"/>
      <c r="DS12" s="28"/>
      <c r="DT12" s="28">
        <v>30</v>
      </c>
      <c r="DU12" s="28"/>
      <c r="DV12" s="28"/>
      <c r="DW12" s="28">
        <v>22</v>
      </c>
      <c r="DX12" s="28"/>
      <c r="DY12" s="28"/>
      <c r="DZ12" s="28">
        <v>27</v>
      </c>
      <c r="EA12" s="28"/>
      <c r="EB12" s="28"/>
      <c r="EC12" s="28">
        <v>37</v>
      </c>
      <c r="ED12" s="28"/>
      <c r="EE12" s="28"/>
      <c r="EF12" s="28">
        <f t="shared" si="16"/>
        <v>165</v>
      </c>
      <c r="EG12" s="27" t="s">
        <v>54</v>
      </c>
      <c r="EH12" s="28">
        <v>37</v>
      </c>
      <c r="EI12" s="28"/>
      <c r="EJ12" s="28"/>
      <c r="EK12" s="28">
        <v>39</v>
      </c>
      <c r="EL12" s="28"/>
      <c r="EM12" s="28"/>
      <c r="EN12" s="28">
        <v>48</v>
      </c>
      <c r="EO12" s="28"/>
      <c r="EP12" s="28"/>
      <c r="EQ12" s="28">
        <v>32</v>
      </c>
      <c r="ER12" s="28"/>
      <c r="ES12" s="28"/>
      <c r="ET12" s="28">
        <v>51</v>
      </c>
      <c r="EU12" s="28"/>
      <c r="EV12" s="28"/>
      <c r="EW12" s="28">
        <v>38</v>
      </c>
      <c r="EX12" s="28"/>
      <c r="EY12" s="28"/>
      <c r="EZ12" s="28">
        <f t="shared" si="17"/>
        <v>245</v>
      </c>
      <c r="FA12" s="27" t="s">
        <v>54</v>
      </c>
      <c r="FB12" s="28">
        <v>43</v>
      </c>
      <c r="FC12" s="28"/>
      <c r="FD12" s="28"/>
      <c r="FE12" s="28">
        <v>51</v>
      </c>
      <c r="FF12" s="28"/>
      <c r="FG12" s="28"/>
      <c r="FH12" s="28">
        <v>62</v>
      </c>
      <c r="FI12" s="28"/>
      <c r="FJ12" s="28"/>
      <c r="FK12" s="28">
        <v>51</v>
      </c>
      <c r="FL12" s="28"/>
      <c r="FM12" s="28"/>
      <c r="FN12" s="28">
        <v>50</v>
      </c>
      <c r="FO12" s="28"/>
      <c r="FP12" s="28"/>
      <c r="FQ12" s="28">
        <v>50</v>
      </c>
      <c r="FR12" s="28"/>
      <c r="FS12" s="28"/>
      <c r="FT12" s="28">
        <f t="shared" si="18"/>
        <v>307</v>
      </c>
      <c r="FU12" s="27" t="s">
        <v>54</v>
      </c>
      <c r="FV12" s="28">
        <v>47</v>
      </c>
      <c r="FW12" s="28"/>
      <c r="FX12" s="28"/>
      <c r="FY12" s="28">
        <v>50</v>
      </c>
      <c r="FZ12" s="28"/>
      <c r="GA12" s="28"/>
      <c r="GB12" s="28">
        <v>72</v>
      </c>
      <c r="GC12" s="28"/>
      <c r="GD12" s="28"/>
      <c r="GE12" s="28">
        <v>47</v>
      </c>
      <c r="GF12" s="28"/>
      <c r="GG12" s="28"/>
      <c r="GH12" s="28">
        <v>48</v>
      </c>
      <c r="GI12" s="28"/>
      <c r="GJ12" s="28"/>
      <c r="GK12" s="28">
        <v>48</v>
      </c>
      <c r="GL12" s="28"/>
      <c r="GM12" s="28"/>
      <c r="GN12" s="28">
        <f t="shared" si="19"/>
        <v>312</v>
      </c>
      <c r="GO12" s="27" t="s">
        <v>54</v>
      </c>
      <c r="GP12" s="28">
        <v>47</v>
      </c>
      <c r="GQ12" s="28"/>
      <c r="GR12" s="28"/>
      <c r="GS12" s="28">
        <v>45</v>
      </c>
      <c r="GT12" s="28"/>
      <c r="GU12" s="28"/>
      <c r="GV12" s="28">
        <v>42</v>
      </c>
      <c r="GW12" s="28"/>
      <c r="GX12" s="28"/>
      <c r="GY12" s="28">
        <v>44</v>
      </c>
      <c r="GZ12" s="28"/>
      <c r="HA12" s="28"/>
      <c r="HB12" s="28">
        <v>49</v>
      </c>
      <c r="HC12" s="28"/>
      <c r="HD12" s="28"/>
      <c r="HE12" s="28">
        <v>40</v>
      </c>
      <c r="HF12" s="28"/>
      <c r="HG12" s="28"/>
      <c r="HH12" s="28">
        <f t="shared" si="20"/>
        <v>267</v>
      </c>
      <c r="HI12" s="27" t="s">
        <v>54</v>
      </c>
      <c r="HJ12" s="28"/>
      <c r="HK12" s="28"/>
      <c r="HL12" s="28"/>
      <c r="HM12" s="28">
        <f t="shared" si="21"/>
        <v>0</v>
      </c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7" t="s">
        <v>54</v>
      </c>
      <c r="ID12" s="28">
        <v>46</v>
      </c>
      <c r="IE12" s="28"/>
      <c r="IF12" s="28"/>
      <c r="IG12" s="28">
        <v>51</v>
      </c>
      <c r="IH12" s="28"/>
      <c r="II12" s="28"/>
      <c r="IJ12" s="28">
        <v>36</v>
      </c>
      <c r="IK12" s="28"/>
      <c r="IL12" s="28"/>
      <c r="IM12" s="28">
        <v>46</v>
      </c>
      <c r="IN12" s="28"/>
      <c r="IO12" s="28"/>
      <c r="IP12" s="28">
        <v>41</v>
      </c>
      <c r="IQ12" s="28"/>
      <c r="IR12" s="28"/>
      <c r="IS12" s="28">
        <v>46</v>
      </c>
      <c r="IT12" s="28"/>
      <c r="IU12" s="28"/>
      <c r="IV12" s="28">
        <f t="shared" si="22"/>
        <v>266</v>
      </c>
      <c r="IW12" s="27" t="s">
        <v>54</v>
      </c>
      <c r="IX12" s="28">
        <v>88</v>
      </c>
      <c r="IY12" s="28"/>
      <c r="IZ12" s="28"/>
      <c r="JA12" s="28"/>
      <c r="JB12" s="28"/>
      <c r="JC12" s="28"/>
      <c r="JD12" s="28">
        <v>93</v>
      </c>
      <c r="JE12" s="28"/>
      <c r="JF12" s="28"/>
      <c r="JG12" s="28"/>
      <c r="JH12" s="28"/>
      <c r="JI12" s="28"/>
      <c r="JJ12" s="28">
        <v>87</v>
      </c>
      <c r="JK12" s="28"/>
      <c r="JL12" s="28"/>
      <c r="JM12" s="28"/>
      <c r="JN12" s="28"/>
      <c r="JO12" s="28"/>
      <c r="JP12" s="28">
        <f t="shared" si="23"/>
        <v>268</v>
      </c>
      <c r="JQ12" s="27" t="s">
        <v>54</v>
      </c>
      <c r="JR12" s="28">
        <v>80</v>
      </c>
      <c r="JS12" s="28"/>
      <c r="JT12" s="28"/>
      <c r="JU12" s="28"/>
      <c r="JV12" s="28"/>
      <c r="JW12" s="28"/>
      <c r="JX12" s="28">
        <v>61</v>
      </c>
      <c r="JY12" s="28"/>
      <c r="JZ12" s="28"/>
      <c r="KA12" s="28"/>
      <c r="KB12" s="28"/>
      <c r="KC12" s="28"/>
      <c r="KD12" s="28">
        <v>65</v>
      </c>
      <c r="KE12" s="28"/>
      <c r="KF12" s="28"/>
      <c r="KG12" s="28"/>
      <c r="KH12" s="28"/>
      <c r="KI12" s="28"/>
      <c r="KJ12" s="28">
        <f t="shared" si="24"/>
        <v>206</v>
      </c>
      <c r="KK12" s="27" t="s">
        <v>54</v>
      </c>
      <c r="KL12" s="28">
        <v>95</v>
      </c>
      <c r="KM12" s="28"/>
      <c r="KN12" s="28"/>
      <c r="KO12" s="28"/>
      <c r="KP12" s="28"/>
      <c r="KQ12" s="28"/>
      <c r="KR12" s="28">
        <v>83</v>
      </c>
      <c r="KS12" s="28"/>
      <c r="KT12" s="28"/>
      <c r="KU12" s="28"/>
      <c r="KV12" s="28"/>
      <c r="KW12" s="28"/>
      <c r="KX12" s="28">
        <v>76</v>
      </c>
      <c r="KY12" s="28"/>
      <c r="KZ12" s="28"/>
      <c r="LA12" s="28"/>
      <c r="LB12" s="28"/>
      <c r="LC12" s="28"/>
      <c r="LD12" s="28">
        <f t="shared" si="25"/>
        <v>254</v>
      </c>
      <c r="LE12" s="27" t="s">
        <v>54</v>
      </c>
      <c r="LF12" s="28">
        <v>112</v>
      </c>
      <c r="LG12" s="28"/>
      <c r="LH12" s="28"/>
      <c r="LI12" s="28"/>
      <c r="LJ12" s="28"/>
      <c r="LK12" s="28"/>
      <c r="LL12" s="28">
        <v>97</v>
      </c>
      <c r="LM12" s="28"/>
      <c r="LN12" s="28"/>
      <c r="LO12" s="28"/>
      <c r="LP12" s="28"/>
      <c r="LQ12" s="28"/>
      <c r="LR12" s="28">
        <v>139</v>
      </c>
      <c r="LS12" s="28"/>
      <c r="LT12" s="28"/>
      <c r="LU12" s="28"/>
      <c r="LV12" s="28"/>
      <c r="LW12" s="28"/>
      <c r="LX12" s="28">
        <f t="shared" si="26"/>
        <v>348</v>
      </c>
      <c r="LY12" s="27" t="s">
        <v>54</v>
      </c>
      <c r="LZ12" s="28">
        <v>59</v>
      </c>
      <c r="MA12" s="28"/>
      <c r="MB12" s="28"/>
      <c r="MC12" s="28"/>
      <c r="MD12" s="28"/>
      <c r="ME12" s="28"/>
      <c r="MF12" s="28">
        <v>49</v>
      </c>
      <c r="MG12" s="28"/>
      <c r="MH12" s="28"/>
      <c r="MI12" s="28"/>
      <c r="MJ12" s="28"/>
      <c r="MK12" s="28"/>
      <c r="ML12" s="28">
        <v>52</v>
      </c>
      <c r="MM12" s="28"/>
      <c r="MN12" s="28"/>
      <c r="MO12" s="28"/>
      <c r="MP12" s="28"/>
      <c r="MQ12" s="28"/>
      <c r="MR12" s="28">
        <f t="shared" si="27"/>
        <v>160</v>
      </c>
      <c r="MS12" s="27" t="s">
        <v>54</v>
      </c>
      <c r="MT12" s="28">
        <v>126</v>
      </c>
      <c r="MU12" s="28"/>
      <c r="MV12" s="28"/>
      <c r="MW12" s="28"/>
      <c r="MX12" s="28"/>
      <c r="MY12" s="28"/>
      <c r="MZ12" s="28">
        <v>139</v>
      </c>
      <c r="NA12" s="28"/>
      <c r="NB12" s="28"/>
      <c r="NC12" s="28"/>
      <c r="ND12" s="28"/>
      <c r="NE12" s="28"/>
      <c r="NF12" s="28">
        <v>122</v>
      </c>
      <c r="NG12" s="28"/>
      <c r="NH12" s="28"/>
      <c r="NI12" s="28"/>
      <c r="NJ12" s="28"/>
      <c r="NK12" s="28"/>
      <c r="NL12" s="28">
        <f t="shared" si="28"/>
        <v>387</v>
      </c>
      <c r="NM12" s="27" t="s">
        <v>54</v>
      </c>
      <c r="NN12" s="28">
        <v>51</v>
      </c>
      <c r="NO12" s="28"/>
      <c r="NP12" s="28"/>
      <c r="NQ12" s="28"/>
      <c r="NR12" s="28"/>
      <c r="NS12" s="28"/>
      <c r="NT12" s="28">
        <v>77</v>
      </c>
      <c r="NU12" s="28"/>
      <c r="NV12" s="28"/>
      <c r="NW12" s="28"/>
      <c r="NX12" s="28"/>
      <c r="NY12" s="28"/>
      <c r="NZ12" s="28">
        <v>56</v>
      </c>
      <c r="OA12" s="28"/>
      <c r="OB12" s="28"/>
      <c r="OC12" s="28"/>
      <c r="OD12" s="28"/>
      <c r="OE12" s="28"/>
      <c r="OF12" s="28">
        <f t="shared" si="29"/>
        <v>184</v>
      </c>
      <c r="OG12" s="27" t="s">
        <v>54</v>
      </c>
      <c r="OH12" s="28">
        <v>104</v>
      </c>
      <c r="OI12" s="28"/>
      <c r="OJ12" s="28"/>
      <c r="OK12" s="28"/>
      <c r="OL12" s="28"/>
      <c r="OM12" s="28"/>
      <c r="ON12" s="28">
        <v>184</v>
      </c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>
        <f t="shared" si="30"/>
        <v>288</v>
      </c>
      <c r="PA12" s="27" t="s">
        <v>54</v>
      </c>
      <c r="PB12" s="28">
        <v>26</v>
      </c>
      <c r="PC12" s="28">
        <v>25</v>
      </c>
      <c r="PD12" s="28">
        <v>21</v>
      </c>
      <c r="PE12" s="28">
        <v>22</v>
      </c>
      <c r="PF12" s="28">
        <v>18</v>
      </c>
      <c r="PG12" s="28">
        <v>21</v>
      </c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>
        <f t="shared" si="31"/>
        <v>133</v>
      </c>
      <c r="PU12" s="27" t="s">
        <v>54</v>
      </c>
      <c r="PV12" s="28">
        <v>70</v>
      </c>
      <c r="PW12" s="28"/>
      <c r="PX12" s="28"/>
      <c r="PY12" s="28"/>
      <c r="PZ12" s="28"/>
      <c r="QA12" s="28"/>
      <c r="QB12" s="28">
        <v>68</v>
      </c>
      <c r="QC12" s="28"/>
      <c r="QD12" s="28"/>
      <c r="QE12" s="28"/>
      <c r="QF12" s="28"/>
      <c r="QG12" s="28"/>
      <c r="QH12" s="28">
        <v>75</v>
      </c>
      <c r="QI12" s="28"/>
      <c r="QJ12" s="28"/>
      <c r="QK12" s="28"/>
      <c r="QL12" s="28"/>
      <c r="QM12" s="28"/>
      <c r="QN12" s="28">
        <f t="shared" si="32"/>
        <v>213</v>
      </c>
      <c r="QO12" s="27" t="s">
        <v>54</v>
      </c>
      <c r="QP12" s="28">
        <v>136</v>
      </c>
      <c r="QQ12" s="28"/>
      <c r="QR12" s="28"/>
      <c r="QS12" s="28"/>
      <c r="QT12" s="28"/>
      <c r="QU12" s="28"/>
      <c r="QV12" s="28">
        <v>121</v>
      </c>
      <c r="QW12" s="28"/>
      <c r="QX12" s="28"/>
      <c r="QY12" s="28"/>
      <c r="QZ12" s="28"/>
      <c r="RA12" s="28"/>
      <c r="RB12" s="28">
        <v>137</v>
      </c>
      <c r="RC12" s="28"/>
      <c r="RD12" s="28"/>
      <c r="RE12" s="28"/>
      <c r="RF12" s="28"/>
      <c r="RG12" s="28"/>
      <c r="RH12" s="28">
        <f t="shared" si="33"/>
        <v>394</v>
      </c>
      <c r="RI12" s="27" t="s">
        <v>54</v>
      </c>
      <c r="RJ12" s="28">
        <v>48</v>
      </c>
      <c r="RK12" s="28"/>
      <c r="RL12" s="28"/>
      <c r="RM12" s="28"/>
      <c r="RN12" s="28"/>
      <c r="RO12" s="28"/>
      <c r="RP12" s="28">
        <v>28</v>
      </c>
      <c r="RQ12" s="28"/>
      <c r="RR12" s="28"/>
      <c r="RS12" s="28"/>
      <c r="RT12" s="28"/>
      <c r="RU12" s="28"/>
      <c r="RV12" s="28">
        <v>41</v>
      </c>
      <c r="RW12" s="28"/>
      <c r="RX12" s="28"/>
      <c r="RY12" s="28"/>
      <c r="RZ12" s="28"/>
      <c r="SA12" s="28"/>
      <c r="SB12" s="28">
        <f t="shared" si="34"/>
        <v>117</v>
      </c>
      <c r="SD12" s="38" t="s">
        <v>102</v>
      </c>
      <c r="SE12" s="39">
        <f t="shared" si="35"/>
        <v>5504</v>
      </c>
      <c r="SH12" s="40"/>
      <c r="SI12" s="41"/>
    </row>
    <row r="13" spans="1:503" ht="14.65" customHeight="1">
      <c r="A13" s="25" t="s">
        <v>55</v>
      </c>
      <c r="B13" s="26"/>
      <c r="C13" s="26">
        <v>25</v>
      </c>
      <c r="D13" s="26">
        <f t="shared" si="0"/>
        <v>25</v>
      </c>
      <c r="E13" s="26">
        <v>25</v>
      </c>
      <c r="F13" s="26">
        <v>20</v>
      </c>
      <c r="G13" s="26">
        <f t="shared" si="1"/>
        <v>45</v>
      </c>
      <c r="H13" s="26">
        <v>24</v>
      </c>
      <c r="I13" s="26">
        <v>25</v>
      </c>
      <c r="J13" s="26">
        <f t="shared" si="2"/>
        <v>49</v>
      </c>
      <c r="K13" s="26">
        <v>22</v>
      </c>
      <c r="L13" s="26">
        <v>25</v>
      </c>
      <c r="M13" s="26">
        <f t="shared" si="3"/>
        <v>47</v>
      </c>
      <c r="N13" s="26">
        <v>20</v>
      </c>
      <c r="O13" s="26">
        <v>24</v>
      </c>
      <c r="P13" s="26">
        <f t="shared" si="4"/>
        <v>44</v>
      </c>
      <c r="Q13" s="25" t="s">
        <v>55</v>
      </c>
      <c r="R13" s="26">
        <v>22</v>
      </c>
      <c r="S13" s="26">
        <v>24</v>
      </c>
      <c r="T13" s="26">
        <f t="shared" si="5"/>
        <v>46</v>
      </c>
      <c r="V13" s="26">
        <v>17</v>
      </c>
      <c r="W13" s="26">
        <v>25</v>
      </c>
      <c r="X13" s="26">
        <f t="shared" si="6"/>
        <v>42</v>
      </c>
      <c r="Z13" s="26">
        <v>20</v>
      </c>
      <c r="AA13" s="26">
        <v>21</v>
      </c>
      <c r="AB13" s="26">
        <f t="shared" si="7"/>
        <v>41</v>
      </c>
      <c r="AD13" s="26">
        <v>20</v>
      </c>
      <c r="AE13" s="26">
        <v>20</v>
      </c>
      <c r="AF13" s="26">
        <f t="shared" si="8"/>
        <v>40</v>
      </c>
      <c r="AG13" s="25" t="s">
        <v>55</v>
      </c>
      <c r="AH13" s="26">
        <v>23</v>
      </c>
      <c r="AI13" s="26">
        <v>24</v>
      </c>
      <c r="AJ13" s="26">
        <f t="shared" si="9"/>
        <v>47</v>
      </c>
      <c r="AL13" s="26">
        <v>24</v>
      </c>
      <c r="AM13" s="26"/>
      <c r="AN13" s="26">
        <f t="shared" si="10"/>
        <v>24</v>
      </c>
      <c r="AP13" s="26">
        <v>4</v>
      </c>
      <c r="AQ13" s="26">
        <f t="shared" si="11"/>
        <v>4</v>
      </c>
      <c r="AR13" s="31"/>
      <c r="AS13" s="31"/>
      <c r="AT13" s="25" t="s">
        <v>55</v>
      </c>
      <c r="AU13" s="26">
        <v>17</v>
      </c>
      <c r="AV13" s="26">
        <v>15</v>
      </c>
      <c r="AW13" s="26">
        <f t="shared" si="12"/>
        <v>32</v>
      </c>
      <c r="AX13" s="31"/>
      <c r="AY13" s="31"/>
      <c r="AZ13" s="31"/>
      <c r="BA13" s="31"/>
      <c r="BB13" s="31"/>
      <c r="BC13" s="31"/>
      <c r="BD13" s="31"/>
      <c r="BE13" s="25" t="s">
        <v>55</v>
      </c>
      <c r="BF13" s="26">
        <v>22</v>
      </c>
      <c r="BG13" s="26">
        <v>22</v>
      </c>
      <c r="BH13" s="26">
        <v>21</v>
      </c>
      <c r="BI13" s="26">
        <v>19</v>
      </c>
      <c r="BJ13" s="26">
        <v>18</v>
      </c>
      <c r="BK13" s="26"/>
      <c r="BL13" s="26">
        <v>22</v>
      </c>
      <c r="BM13" s="26">
        <v>21</v>
      </c>
      <c r="BN13" s="26"/>
      <c r="BO13" s="26">
        <v>24</v>
      </c>
      <c r="BP13" s="26">
        <v>26</v>
      </c>
      <c r="BQ13" s="26"/>
      <c r="BR13" s="26">
        <v>15</v>
      </c>
      <c r="BS13" s="26">
        <v>16</v>
      </c>
      <c r="BT13" s="26"/>
      <c r="BU13" s="26">
        <v>26</v>
      </c>
      <c r="BV13" s="26">
        <v>25</v>
      </c>
      <c r="BW13" s="26"/>
      <c r="BX13" s="26">
        <f t="shared" si="13"/>
        <v>277</v>
      </c>
      <c r="BY13" s="25" t="s">
        <v>55</v>
      </c>
      <c r="BZ13" s="26">
        <v>24</v>
      </c>
      <c r="CA13" s="26"/>
      <c r="CB13" s="26"/>
      <c r="CC13" s="26">
        <v>22</v>
      </c>
      <c r="CD13" s="26"/>
      <c r="CE13" s="26"/>
      <c r="CF13" s="26">
        <v>25</v>
      </c>
      <c r="CG13" s="26"/>
      <c r="CH13" s="26"/>
      <c r="CI13" s="26">
        <v>24</v>
      </c>
      <c r="CJ13" s="26"/>
      <c r="CK13" s="26"/>
      <c r="CL13" s="26">
        <v>23</v>
      </c>
      <c r="CM13" s="26"/>
      <c r="CN13" s="26"/>
      <c r="CO13" s="26">
        <v>23</v>
      </c>
      <c r="CP13" s="26"/>
      <c r="CQ13" s="26"/>
      <c r="CR13" s="26">
        <f t="shared" si="14"/>
        <v>141</v>
      </c>
      <c r="CS13" s="25" t="s">
        <v>55</v>
      </c>
      <c r="CT13" s="26">
        <v>17</v>
      </c>
      <c r="CU13" s="26">
        <v>18</v>
      </c>
      <c r="CV13" s="26"/>
      <c r="CW13" s="26">
        <v>16</v>
      </c>
      <c r="CX13" s="26">
        <v>16</v>
      </c>
      <c r="CY13" s="26"/>
      <c r="CZ13" s="26">
        <v>24</v>
      </c>
      <c r="DA13" s="26">
        <v>25</v>
      </c>
      <c r="DB13" s="26"/>
      <c r="DC13" s="26">
        <v>25</v>
      </c>
      <c r="DD13" s="26"/>
      <c r="DE13" s="26"/>
      <c r="DF13" s="26">
        <v>17</v>
      </c>
      <c r="DG13" s="26">
        <v>18</v>
      </c>
      <c r="DH13" s="26"/>
      <c r="DI13" s="26">
        <v>20</v>
      </c>
      <c r="DJ13" s="26">
        <v>17</v>
      </c>
      <c r="DK13" s="26"/>
      <c r="DL13" s="26">
        <f t="shared" si="15"/>
        <v>213</v>
      </c>
      <c r="DM13" s="25" t="s">
        <v>55</v>
      </c>
      <c r="DN13" s="26">
        <v>21</v>
      </c>
      <c r="DO13" s="26">
        <v>21</v>
      </c>
      <c r="DP13" s="26"/>
      <c r="DQ13" s="26">
        <v>23</v>
      </c>
      <c r="DR13" s="26"/>
      <c r="DS13" s="26"/>
      <c r="DT13" s="26">
        <v>16</v>
      </c>
      <c r="DU13" s="26">
        <v>15</v>
      </c>
      <c r="DV13" s="26"/>
      <c r="DW13" s="26">
        <v>12</v>
      </c>
      <c r="DX13" s="26">
        <v>16</v>
      </c>
      <c r="DY13" s="26"/>
      <c r="DZ13" s="26">
        <v>23</v>
      </c>
      <c r="EA13" s="26"/>
      <c r="EB13" s="26"/>
      <c r="EC13" s="26">
        <v>26</v>
      </c>
      <c r="ED13" s="26"/>
      <c r="EE13" s="26"/>
      <c r="EF13" s="26">
        <f t="shared" si="16"/>
        <v>173</v>
      </c>
      <c r="EG13" s="25" t="s">
        <v>55</v>
      </c>
      <c r="EH13" s="26">
        <v>22</v>
      </c>
      <c r="EI13" s="26">
        <v>22</v>
      </c>
      <c r="EJ13" s="26">
        <v>21</v>
      </c>
      <c r="EK13" s="26">
        <v>19</v>
      </c>
      <c r="EL13" s="26">
        <v>18</v>
      </c>
      <c r="EM13" s="26"/>
      <c r="EN13" s="26">
        <v>22</v>
      </c>
      <c r="EO13" s="26">
        <v>21</v>
      </c>
      <c r="EP13" s="26"/>
      <c r="EQ13" s="26">
        <v>24</v>
      </c>
      <c r="ER13" s="26">
        <v>26</v>
      </c>
      <c r="ES13" s="26"/>
      <c r="ET13" s="26">
        <v>15</v>
      </c>
      <c r="EU13" s="26">
        <v>16</v>
      </c>
      <c r="EV13" s="26"/>
      <c r="EW13" s="26">
        <v>26</v>
      </c>
      <c r="EX13" s="26">
        <v>25</v>
      </c>
      <c r="EY13" s="26"/>
      <c r="EZ13" s="26">
        <f t="shared" si="17"/>
        <v>277</v>
      </c>
      <c r="FA13" s="25" t="s">
        <v>55</v>
      </c>
      <c r="FB13" s="26">
        <v>25</v>
      </c>
      <c r="FC13" s="26">
        <v>25</v>
      </c>
      <c r="FD13" s="26"/>
      <c r="FE13" s="26">
        <v>24</v>
      </c>
      <c r="FF13" s="26">
        <v>24</v>
      </c>
      <c r="FG13" s="26"/>
      <c r="FH13" s="26">
        <v>24</v>
      </c>
      <c r="FI13" s="26">
        <v>22</v>
      </c>
      <c r="FJ13" s="26"/>
      <c r="FK13" s="26">
        <v>22</v>
      </c>
      <c r="FL13" s="26">
        <v>22</v>
      </c>
      <c r="FM13" s="26">
        <v>23</v>
      </c>
      <c r="FN13" s="26">
        <v>24</v>
      </c>
      <c r="FO13" s="26">
        <v>26</v>
      </c>
      <c r="FP13" s="26"/>
      <c r="FQ13" s="26">
        <v>24</v>
      </c>
      <c r="FR13" s="26">
        <v>24</v>
      </c>
      <c r="FS13" s="26"/>
      <c r="FT13" s="26">
        <f t="shared" si="18"/>
        <v>309</v>
      </c>
      <c r="FU13" s="25" t="s">
        <v>55</v>
      </c>
      <c r="FV13" s="26">
        <v>22</v>
      </c>
      <c r="FW13" s="26">
        <v>25</v>
      </c>
      <c r="FX13" s="26">
        <v>23</v>
      </c>
      <c r="FY13" s="26">
        <v>21</v>
      </c>
      <c r="FZ13" s="26">
        <v>24</v>
      </c>
      <c r="GA13" s="26"/>
      <c r="GB13" s="26">
        <v>25</v>
      </c>
      <c r="GC13" s="26">
        <v>25</v>
      </c>
      <c r="GD13" s="26"/>
      <c r="GE13" s="26">
        <v>23</v>
      </c>
      <c r="GF13" s="26">
        <v>22</v>
      </c>
      <c r="GG13" s="26">
        <v>25</v>
      </c>
      <c r="GH13" s="26">
        <v>22</v>
      </c>
      <c r="GI13" s="26">
        <v>26</v>
      </c>
      <c r="GJ13" s="26"/>
      <c r="GK13" s="26">
        <v>24</v>
      </c>
      <c r="GL13" s="26">
        <v>21</v>
      </c>
      <c r="GM13" s="26"/>
      <c r="GN13" s="26">
        <f t="shared" si="19"/>
        <v>328</v>
      </c>
      <c r="GO13" s="25" t="s">
        <v>55</v>
      </c>
      <c r="GP13" s="26">
        <v>26</v>
      </c>
      <c r="GQ13" s="26">
        <v>26</v>
      </c>
      <c r="GR13" s="26"/>
      <c r="GS13" s="26">
        <v>26</v>
      </c>
      <c r="GT13" s="26">
        <v>26</v>
      </c>
      <c r="GU13" s="26"/>
      <c r="GV13" s="26">
        <v>23</v>
      </c>
      <c r="GW13" s="26">
        <v>22</v>
      </c>
      <c r="GX13" s="26"/>
      <c r="GY13" s="26">
        <v>23</v>
      </c>
      <c r="GZ13" s="26">
        <v>22</v>
      </c>
      <c r="HA13" s="26"/>
      <c r="HB13" s="26">
        <v>24</v>
      </c>
      <c r="HC13" s="26">
        <v>22</v>
      </c>
      <c r="HD13" s="26"/>
      <c r="HE13" s="26">
        <v>25</v>
      </c>
      <c r="HF13" s="26">
        <v>25</v>
      </c>
      <c r="HG13" s="26"/>
      <c r="HH13" s="26">
        <f t="shared" si="20"/>
        <v>290</v>
      </c>
      <c r="HI13" s="25" t="s">
        <v>55</v>
      </c>
      <c r="HJ13" s="26">
        <v>5</v>
      </c>
      <c r="HK13" s="26">
        <v>5</v>
      </c>
      <c r="HL13" s="26">
        <v>6</v>
      </c>
      <c r="HM13" s="26">
        <f t="shared" si="21"/>
        <v>16</v>
      </c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5" t="s">
        <v>55</v>
      </c>
      <c r="ID13" s="26">
        <v>25</v>
      </c>
      <c r="IE13" s="26">
        <v>25</v>
      </c>
      <c r="IF13" s="26"/>
      <c r="IG13" s="26">
        <v>20</v>
      </c>
      <c r="IH13" s="26">
        <v>23</v>
      </c>
      <c r="II13" s="26"/>
      <c r="IJ13" s="26">
        <v>24</v>
      </c>
      <c r="IK13" s="26">
        <v>25</v>
      </c>
      <c r="IL13" s="26"/>
      <c r="IM13" s="26">
        <v>19</v>
      </c>
      <c r="IN13" s="26">
        <v>19</v>
      </c>
      <c r="IO13" s="26"/>
      <c r="IP13" s="26">
        <v>25</v>
      </c>
      <c r="IQ13" s="26">
        <v>25</v>
      </c>
      <c r="IR13" s="26"/>
      <c r="IS13" s="26">
        <v>22</v>
      </c>
      <c r="IT13" s="26">
        <v>22</v>
      </c>
      <c r="IU13" s="26"/>
      <c r="IV13" s="26">
        <f t="shared" si="22"/>
        <v>274</v>
      </c>
      <c r="IW13" s="25" t="s">
        <v>55</v>
      </c>
      <c r="IX13" s="26">
        <v>23</v>
      </c>
      <c r="IY13" s="26">
        <v>22</v>
      </c>
      <c r="IZ13" s="26">
        <v>21</v>
      </c>
      <c r="JA13" s="26">
        <v>21</v>
      </c>
      <c r="JB13" s="26"/>
      <c r="JC13" s="26"/>
      <c r="JD13" s="26">
        <v>22</v>
      </c>
      <c r="JE13" s="26">
        <v>21</v>
      </c>
      <c r="JF13" s="26">
        <v>22</v>
      </c>
      <c r="JG13" s="26">
        <v>22</v>
      </c>
      <c r="JH13" s="26"/>
      <c r="JI13" s="26"/>
      <c r="JJ13" s="26">
        <v>23</v>
      </c>
      <c r="JK13" s="26">
        <v>23</v>
      </c>
      <c r="JL13" s="26">
        <v>23</v>
      </c>
      <c r="JM13" s="26">
        <v>24</v>
      </c>
      <c r="JN13" s="26"/>
      <c r="JO13" s="26"/>
      <c r="JP13" s="26">
        <f t="shared" si="23"/>
        <v>267</v>
      </c>
      <c r="JQ13" s="25" t="s">
        <v>55</v>
      </c>
      <c r="JR13" s="26">
        <v>23</v>
      </c>
      <c r="JS13" s="26">
        <v>24</v>
      </c>
      <c r="JT13" s="26">
        <v>26</v>
      </c>
      <c r="JU13" s="26"/>
      <c r="JV13" s="26"/>
      <c r="JW13" s="26"/>
      <c r="JX13" s="26">
        <v>25</v>
      </c>
      <c r="JY13" s="26">
        <v>26</v>
      </c>
      <c r="JZ13" s="26">
        <v>24</v>
      </c>
      <c r="KA13" s="26"/>
      <c r="KB13" s="26"/>
      <c r="KC13" s="26"/>
      <c r="KD13" s="26">
        <v>20</v>
      </c>
      <c r="KE13" s="26">
        <v>20</v>
      </c>
      <c r="KF13" s="26">
        <v>20</v>
      </c>
      <c r="KG13" s="26"/>
      <c r="KH13" s="26"/>
      <c r="KI13" s="26"/>
      <c r="KJ13" s="26">
        <f t="shared" si="24"/>
        <v>208</v>
      </c>
      <c r="KK13" s="25" t="s">
        <v>55</v>
      </c>
      <c r="KL13" s="26">
        <v>27</v>
      </c>
      <c r="KM13" s="26">
        <v>28</v>
      </c>
      <c r="KN13" s="26">
        <v>29</v>
      </c>
      <c r="KO13" s="26"/>
      <c r="KP13" s="26"/>
      <c r="KQ13" s="26"/>
      <c r="KR13" s="26">
        <v>22</v>
      </c>
      <c r="KS13" s="26">
        <v>22</v>
      </c>
      <c r="KT13" s="26">
        <v>22</v>
      </c>
      <c r="KU13" s="26">
        <v>22</v>
      </c>
      <c r="KV13" s="26"/>
      <c r="KW13" s="26"/>
      <c r="KX13" s="26">
        <v>24</v>
      </c>
      <c r="KY13" s="26">
        <v>23</v>
      </c>
      <c r="KZ13" s="26">
        <v>28</v>
      </c>
      <c r="LA13" s="26"/>
      <c r="LB13" s="26"/>
      <c r="LC13" s="26"/>
      <c r="LD13" s="26">
        <f t="shared" si="25"/>
        <v>247</v>
      </c>
      <c r="LE13" s="25" t="s">
        <v>55</v>
      </c>
      <c r="LF13" s="26">
        <v>22</v>
      </c>
      <c r="LG13" s="26">
        <v>27</v>
      </c>
      <c r="LH13" s="26">
        <v>26</v>
      </c>
      <c r="LI13" s="26">
        <v>26</v>
      </c>
      <c r="LJ13" s="26"/>
      <c r="LK13" s="26"/>
      <c r="LL13" s="26">
        <v>27</v>
      </c>
      <c r="LM13" s="26">
        <v>26</v>
      </c>
      <c r="LN13" s="26">
        <v>26</v>
      </c>
      <c r="LO13" s="26">
        <v>26</v>
      </c>
      <c r="LP13" s="26"/>
      <c r="LQ13" s="26"/>
      <c r="LR13" s="26">
        <v>26</v>
      </c>
      <c r="LS13" s="26">
        <v>26</v>
      </c>
      <c r="LT13" s="26">
        <v>26</v>
      </c>
      <c r="LU13" s="26">
        <v>25</v>
      </c>
      <c r="LV13" s="26"/>
      <c r="LW13" s="26"/>
      <c r="LX13" s="26">
        <f t="shared" si="26"/>
        <v>309</v>
      </c>
      <c r="LY13" s="25" t="s">
        <v>55</v>
      </c>
      <c r="LZ13" s="26">
        <v>27</v>
      </c>
      <c r="MA13" s="26">
        <v>27</v>
      </c>
      <c r="MB13" s="26"/>
      <c r="MC13" s="26"/>
      <c r="MD13" s="26"/>
      <c r="ME13" s="26"/>
      <c r="MF13" s="26">
        <v>18</v>
      </c>
      <c r="MG13" s="26">
        <v>18</v>
      </c>
      <c r="MH13" s="26">
        <v>18</v>
      </c>
      <c r="MI13" s="26"/>
      <c r="MJ13" s="26"/>
      <c r="MK13" s="26"/>
      <c r="ML13" s="26">
        <v>25</v>
      </c>
      <c r="MM13" s="26">
        <v>25</v>
      </c>
      <c r="MN13" s="26"/>
      <c r="MO13" s="26"/>
      <c r="MP13" s="26"/>
      <c r="MQ13" s="26"/>
      <c r="MR13" s="26">
        <f t="shared" si="27"/>
        <v>158</v>
      </c>
      <c r="MS13" s="25" t="s">
        <v>55</v>
      </c>
      <c r="MT13" s="26">
        <v>365</v>
      </c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>
        <f t="shared" si="28"/>
        <v>365</v>
      </c>
      <c r="NM13" s="25" t="s">
        <v>55</v>
      </c>
      <c r="NN13" s="26">
        <v>15</v>
      </c>
      <c r="NO13" s="26">
        <v>16</v>
      </c>
      <c r="NP13" s="26">
        <v>15</v>
      </c>
      <c r="NQ13" s="26"/>
      <c r="NR13" s="26"/>
      <c r="NS13"/>
      <c r="NT13" s="26">
        <v>18</v>
      </c>
      <c r="NU13" s="26">
        <v>17</v>
      </c>
      <c r="NV13" s="26">
        <v>20</v>
      </c>
      <c r="NW13" s="26">
        <v>21</v>
      </c>
      <c r="NX13" s="26"/>
      <c r="NY13" s="26"/>
      <c r="NZ13" s="26">
        <v>9</v>
      </c>
      <c r="OA13" s="26">
        <v>9</v>
      </c>
      <c r="OB13" s="26">
        <v>16</v>
      </c>
      <c r="OC13" s="26">
        <v>16</v>
      </c>
      <c r="OD13" s="26">
        <v>11</v>
      </c>
      <c r="OE13" s="26"/>
      <c r="OF13" s="26">
        <f t="shared" si="29"/>
        <v>183</v>
      </c>
      <c r="OG13" s="25" t="s">
        <v>55</v>
      </c>
      <c r="OH13" s="26">
        <v>33</v>
      </c>
      <c r="OI13" s="26">
        <v>20</v>
      </c>
      <c r="OJ13" s="26">
        <v>23</v>
      </c>
      <c r="OK13" s="26">
        <v>16</v>
      </c>
      <c r="OL13" s="26">
        <v>16</v>
      </c>
      <c r="OM13" s="26"/>
      <c r="ON13" s="26">
        <v>18</v>
      </c>
      <c r="OO13" s="26">
        <v>17</v>
      </c>
      <c r="OP13" s="26">
        <v>20</v>
      </c>
      <c r="OQ13" s="26">
        <v>21</v>
      </c>
      <c r="OR13" s="26">
        <v>9</v>
      </c>
      <c r="OS13" s="26">
        <v>9</v>
      </c>
      <c r="OT13" s="26">
        <v>16</v>
      </c>
      <c r="OU13" s="26">
        <v>16</v>
      </c>
      <c r="OV13" s="26">
        <v>11</v>
      </c>
      <c r="OW13" s="26"/>
      <c r="OX13" s="26"/>
      <c r="OY13" s="26"/>
      <c r="OZ13" s="26">
        <f t="shared" si="30"/>
        <v>245</v>
      </c>
      <c r="PA13" s="25" t="s">
        <v>55</v>
      </c>
      <c r="PB13" s="26">
        <v>33</v>
      </c>
      <c r="PC13" s="26">
        <v>20</v>
      </c>
      <c r="PD13" s="26">
        <v>23</v>
      </c>
      <c r="PE13" s="26">
        <v>16</v>
      </c>
      <c r="PF13" s="26">
        <v>16</v>
      </c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>
        <f t="shared" si="31"/>
        <v>108</v>
      </c>
      <c r="PU13" s="25" t="s">
        <v>55</v>
      </c>
      <c r="PV13" s="26">
        <v>23</v>
      </c>
      <c r="PW13" s="26">
        <v>23</v>
      </c>
      <c r="PX13" s="26">
        <v>24</v>
      </c>
      <c r="PY13" s="26"/>
      <c r="PZ13" s="26"/>
      <c r="QA13" s="26"/>
      <c r="QB13" s="26">
        <v>23</v>
      </c>
      <c r="QC13" s="26">
        <v>23</v>
      </c>
      <c r="QD13" s="26">
        <v>17</v>
      </c>
      <c r="QE13" s="26"/>
      <c r="QF13" s="26"/>
      <c r="QG13" s="26"/>
      <c r="QH13" s="26">
        <v>22</v>
      </c>
      <c r="QI13" s="26">
        <v>23</v>
      </c>
      <c r="QJ13" s="26">
        <v>23</v>
      </c>
      <c r="QK13" s="26"/>
      <c r="QL13" s="26"/>
      <c r="QM13" s="26"/>
      <c r="QN13" s="26">
        <f t="shared" si="32"/>
        <v>201</v>
      </c>
      <c r="QO13" s="25" t="s">
        <v>55</v>
      </c>
      <c r="QP13" s="26">
        <v>26</v>
      </c>
      <c r="QQ13" s="26">
        <v>26</v>
      </c>
      <c r="QR13" s="26">
        <v>25</v>
      </c>
      <c r="QS13" s="26">
        <v>24</v>
      </c>
      <c r="QT13" s="26">
        <v>27</v>
      </c>
      <c r="QU13" s="26"/>
      <c r="QV13" s="26">
        <v>27</v>
      </c>
      <c r="QW13" s="26">
        <v>26</v>
      </c>
      <c r="QX13" s="26">
        <v>26</v>
      </c>
      <c r="QY13" s="26">
        <v>28</v>
      </c>
      <c r="QZ13" s="26">
        <v>27</v>
      </c>
      <c r="RA13" s="26"/>
      <c r="RB13" s="26">
        <v>22</v>
      </c>
      <c r="RC13" s="26">
        <v>23</v>
      </c>
      <c r="RD13" s="26">
        <v>22</v>
      </c>
      <c r="RE13" s="26">
        <v>21</v>
      </c>
      <c r="RF13" s="26">
        <v>23</v>
      </c>
      <c r="RG13" s="26"/>
      <c r="RH13" s="26">
        <f t="shared" si="33"/>
        <v>373</v>
      </c>
      <c r="RI13" s="25" t="s">
        <v>55</v>
      </c>
      <c r="RJ13" s="26">
        <v>23</v>
      </c>
      <c r="RK13" s="26">
        <v>23</v>
      </c>
      <c r="RL13" s="26"/>
      <c r="RM13" s="26"/>
      <c r="RN13" s="26"/>
      <c r="RO13" s="26"/>
      <c r="RP13" s="26">
        <v>29</v>
      </c>
      <c r="RQ13" s="26">
        <v>28</v>
      </c>
      <c r="RR13" s="26"/>
      <c r="RS13" s="26"/>
      <c r="RT13" s="26"/>
      <c r="RU13" s="26"/>
      <c r="RV13" s="26">
        <v>16</v>
      </c>
      <c r="RW13" s="26">
        <v>16</v>
      </c>
      <c r="RX13" s="26"/>
      <c r="RY13" s="26"/>
      <c r="RZ13" s="26"/>
      <c r="SA13" s="26"/>
      <c r="SB13" s="26">
        <f t="shared" si="34"/>
        <v>135</v>
      </c>
      <c r="SD13" s="38" t="s">
        <v>103</v>
      </c>
      <c r="SE13" s="39">
        <f t="shared" si="35"/>
        <v>5475</v>
      </c>
      <c r="SH13" s="40"/>
      <c r="SI13" s="41"/>
    </row>
    <row r="14" spans="1:503" ht="14.65" customHeight="1">
      <c r="A14" s="27" t="s">
        <v>56</v>
      </c>
      <c r="B14" s="28"/>
      <c r="C14" s="28">
        <v>24</v>
      </c>
      <c r="D14" s="28">
        <f t="shared" si="0"/>
        <v>24</v>
      </c>
      <c r="E14" s="28">
        <v>24</v>
      </c>
      <c r="F14" s="28">
        <v>22</v>
      </c>
      <c r="G14" s="28">
        <f t="shared" si="1"/>
        <v>46</v>
      </c>
      <c r="H14" s="28">
        <v>19</v>
      </c>
      <c r="I14" s="28">
        <v>25</v>
      </c>
      <c r="J14" s="28">
        <f t="shared" si="2"/>
        <v>44</v>
      </c>
      <c r="K14" s="28">
        <v>25</v>
      </c>
      <c r="L14" s="28">
        <v>25</v>
      </c>
      <c r="M14" s="28">
        <f t="shared" si="3"/>
        <v>50</v>
      </c>
      <c r="N14" s="28">
        <v>22</v>
      </c>
      <c r="O14" s="28">
        <v>19</v>
      </c>
      <c r="P14" s="28">
        <f t="shared" si="4"/>
        <v>41</v>
      </c>
      <c r="Q14" s="27" t="s">
        <v>56</v>
      </c>
      <c r="R14" s="28">
        <v>22</v>
      </c>
      <c r="S14" s="28">
        <v>22</v>
      </c>
      <c r="T14" s="28">
        <f t="shared" si="5"/>
        <v>44</v>
      </c>
      <c r="U14" s="34"/>
      <c r="V14" s="28">
        <v>22</v>
      </c>
      <c r="W14" s="28">
        <v>22</v>
      </c>
      <c r="X14" s="28">
        <f t="shared" si="6"/>
        <v>44</v>
      </c>
      <c r="Y14" s="34"/>
      <c r="Z14" s="28">
        <v>17</v>
      </c>
      <c r="AA14" s="28">
        <v>21</v>
      </c>
      <c r="AB14" s="28">
        <f t="shared" si="7"/>
        <v>38</v>
      </c>
      <c r="AC14" s="34"/>
      <c r="AD14" s="28">
        <v>23</v>
      </c>
      <c r="AE14" s="28">
        <v>23</v>
      </c>
      <c r="AF14" s="28">
        <f t="shared" si="8"/>
        <v>46</v>
      </c>
      <c r="AG14" s="27" t="s">
        <v>56</v>
      </c>
      <c r="AH14" s="28">
        <v>22</v>
      </c>
      <c r="AI14" s="28">
        <v>22</v>
      </c>
      <c r="AJ14" s="28">
        <f t="shared" si="9"/>
        <v>44</v>
      </c>
      <c r="AK14" s="34"/>
      <c r="AL14" s="28">
        <v>23</v>
      </c>
      <c r="AM14" s="28"/>
      <c r="AN14" s="28">
        <f t="shared" si="10"/>
        <v>23</v>
      </c>
      <c r="AO14" s="34"/>
      <c r="AP14" s="28">
        <v>7</v>
      </c>
      <c r="AQ14" s="28">
        <f t="shared" si="11"/>
        <v>7</v>
      </c>
      <c r="AR14" s="31"/>
      <c r="AS14" s="31"/>
      <c r="AT14" s="27" t="s">
        <v>56</v>
      </c>
      <c r="AU14" s="28">
        <v>17</v>
      </c>
      <c r="AV14" s="28">
        <v>14</v>
      </c>
      <c r="AW14" s="28">
        <f t="shared" si="12"/>
        <v>31</v>
      </c>
      <c r="AX14" s="31"/>
      <c r="AY14" s="31"/>
      <c r="AZ14" s="31"/>
      <c r="BA14" s="31"/>
      <c r="BB14" s="31"/>
      <c r="BC14" s="31"/>
      <c r="BD14" s="31"/>
      <c r="BE14" s="27" t="s">
        <v>56</v>
      </c>
      <c r="BF14" s="28">
        <v>18</v>
      </c>
      <c r="BG14" s="28">
        <v>19</v>
      </c>
      <c r="BH14" s="28">
        <v>18</v>
      </c>
      <c r="BI14" s="28">
        <v>23</v>
      </c>
      <c r="BJ14" s="28">
        <v>22</v>
      </c>
      <c r="BK14" s="28"/>
      <c r="BL14" s="28">
        <v>18</v>
      </c>
      <c r="BM14" s="28">
        <v>18</v>
      </c>
      <c r="BN14" s="28"/>
      <c r="BO14" s="28">
        <v>18</v>
      </c>
      <c r="BP14" s="28">
        <v>18</v>
      </c>
      <c r="BQ14" s="28"/>
      <c r="BR14" s="28">
        <v>23</v>
      </c>
      <c r="BS14" s="28">
        <v>22</v>
      </c>
      <c r="BT14" s="28">
        <v>23</v>
      </c>
      <c r="BU14" s="28">
        <v>21</v>
      </c>
      <c r="BV14" s="28">
        <v>20</v>
      </c>
      <c r="BW14" s="28"/>
      <c r="BX14" s="28">
        <f t="shared" si="13"/>
        <v>281</v>
      </c>
      <c r="BY14" s="27" t="s">
        <v>56</v>
      </c>
      <c r="BZ14" s="28">
        <v>25</v>
      </c>
      <c r="CA14" s="28"/>
      <c r="CB14" s="28"/>
      <c r="CC14" s="28">
        <v>25</v>
      </c>
      <c r="CD14" s="28"/>
      <c r="CE14" s="28"/>
      <c r="CF14" s="28">
        <v>22</v>
      </c>
      <c r="CG14" s="28"/>
      <c r="CH14" s="28"/>
      <c r="CI14" s="28">
        <v>25</v>
      </c>
      <c r="CJ14" s="28"/>
      <c r="CK14" s="28"/>
      <c r="CL14" s="28">
        <v>24</v>
      </c>
      <c r="CM14" s="28"/>
      <c r="CN14" s="28"/>
      <c r="CO14" s="28">
        <v>22</v>
      </c>
      <c r="CP14" s="29"/>
      <c r="CQ14" s="29"/>
      <c r="CR14" s="28">
        <f t="shared" si="14"/>
        <v>143</v>
      </c>
      <c r="CS14" s="27" t="s">
        <v>56</v>
      </c>
      <c r="CT14" s="28">
        <v>20</v>
      </c>
      <c r="CU14" s="28">
        <v>19</v>
      </c>
      <c r="CV14" s="28"/>
      <c r="CW14" s="28">
        <v>16</v>
      </c>
      <c r="CX14" s="28">
        <v>16</v>
      </c>
      <c r="CY14" s="28"/>
      <c r="CZ14" s="28">
        <v>16</v>
      </c>
      <c r="DA14" s="28">
        <v>15</v>
      </c>
      <c r="DB14" s="28"/>
      <c r="DC14" s="28">
        <v>21</v>
      </c>
      <c r="DD14" s="28">
        <v>25</v>
      </c>
      <c r="DE14" s="28"/>
      <c r="DF14" s="28">
        <v>23</v>
      </c>
      <c r="DG14" s="28"/>
      <c r="DH14" s="28"/>
      <c r="DI14" s="28">
        <v>16</v>
      </c>
      <c r="DJ14" s="28">
        <v>17</v>
      </c>
      <c r="DK14" s="28"/>
      <c r="DL14" s="28">
        <f t="shared" si="15"/>
        <v>204</v>
      </c>
      <c r="DM14" s="27" t="s">
        <v>56</v>
      </c>
      <c r="DN14" s="28">
        <v>19</v>
      </c>
      <c r="DO14" s="28">
        <v>18</v>
      </c>
      <c r="DP14" s="28"/>
      <c r="DQ14" s="28">
        <v>21</v>
      </c>
      <c r="DR14" s="28">
        <v>20</v>
      </c>
      <c r="DS14" s="28"/>
      <c r="DT14" s="28">
        <v>22</v>
      </c>
      <c r="DU14" s="28"/>
      <c r="DV14" s="28"/>
      <c r="DW14" s="28">
        <v>15</v>
      </c>
      <c r="DX14" s="28">
        <v>14</v>
      </c>
      <c r="DY14" s="28"/>
      <c r="DZ14" s="28">
        <v>25</v>
      </c>
      <c r="EA14" s="28"/>
      <c r="EB14" s="28"/>
      <c r="EC14" s="28">
        <v>24</v>
      </c>
      <c r="ED14" s="28"/>
      <c r="EE14" s="28"/>
      <c r="EF14" s="28">
        <f t="shared" si="16"/>
        <v>178</v>
      </c>
      <c r="EG14" s="27" t="s">
        <v>56</v>
      </c>
      <c r="EH14" s="28">
        <v>26</v>
      </c>
      <c r="EI14" s="28">
        <v>25</v>
      </c>
      <c r="EJ14" s="28"/>
      <c r="EK14" s="28">
        <v>22</v>
      </c>
      <c r="EL14" s="28">
        <v>21</v>
      </c>
      <c r="EM14" s="28">
        <v>22</v>
      </c>
      <c r="EN14" s="28">
        <v>19</v>
      </c>
      <c r="EO14" s="28">
        <v>18</v>
      </c>
      <c r="EP14" s="28"/>
      <c r="EQ14" s="28">
        <v>22</v>
      </c>
      <c r="ER14" s="28">
        <v>22</v>
      </c>
      <c r="ES14" s="28"/>
      <c r="ET14" s="28">
        <v>26</v>
      </c>
      <c r="EU14" s="28">
        <v>26</v>
      </c>
      <c r="EV14" s="28"/>
      <c r="EW14" s="28">
        <v>16</v>
      </c>
      <c r="EX14" s="28">
        <v>16</v>
      </c>
      <c r="EY14" s="28"/>
      <c r="EZ14" s="28">
        <f t="shared" si="17"/>
        <v>281</v>
      </c>
      <c r="FA14" s="27" t="s">
        <v>56</v>
      </c>
      <c r="FB14" s="28">
        <v>23</v>
      </c>
      <c r="FC14" s="28">
        <v>22</v>
      </c>
      <c r="FD14" s="28"/>
      <c r="FE14" s="28">
        <v>24</v>
      </c>
      <c r="FF14" s="28">
        <v>24</v>
      </c>
      <c r="FG14" s="28"/>
      <c r="FH14" s="28">
        <v>25</v>
      </c>
      <c r="FI14" s="28">
        <v>24</v>
      </c>
      <c r="FJ14" s="28"/>
      <c r="FK14" s="28">
        <v>23</v>
      </c>
      <c r="FL14" s="28">
        <v>22</v>
      </c>
      <c r="FM14" s="28"/>
      <c r="FN14" s="28">
        <v>23</v>
      </c>
      <c r="FO14" s="28">
        <v>22</v>
      </c>
      <c r="FP14" s="28">
        <v>24</v>
      </c>
      <c r="FQ14" s="28">
        <v>25</v>
      </c>
      <c r="FR14" s="28">
        <v>25</v>
      </c>
      <c r="FS14" s="28"/>
      <c r="FT14" s="28">
        <f t="shared" si="18"/>
        <v>306</v>
      </c>
      <c r="FU14" s="27" t="s">
        <v>56</v>
      </c>
      <c r="FV14" s="28">
        <v>25</v>
      </c>
      <c r="FW14" s="28">
        <v>25</v>
      </c>
      <c r="FX14" s="28"/>
      <c r="FY14" s="28">
        <v>24</v>
      </c>
      <c r="FZ14" s="28">
        <v>24</v>
      </c>
      <c r="GA14" s="28">
        <v>24</v>
      </c>
      <c r="GB14" s="28">
        <v>24</v>
      </c>
      <c r="GC14" s="28">
        <v>24</v>
      </c>
      <c r="GD14" s="28"/>
      <c r="GE14" s="28">
        <v>25</v>
      </c>
      <c r="GF14" s="28">
        <v>25</v>
      </c>
      <c r="GG14" s="28"/>
      <c r="GH14" s="28">
        <v>23</v>
      </c>
      <c r="GI14" s="28">
        <v>23</v>
      </c>
      <c r="GJ14" s="28">
        <v>24</v>
      </c>
      <c r="GK14" s="28">
        <v>23</v>
      </c>
      <c r="GL14" s="28">
        <v>25</v>
      </c>
      <c r="GM14" s="28"/>
      <c r="GN14" s="28">
        <f t="shared" si="19"/>
        <v>338</v>
      </c>
      <c r="GO14" s="27" t="s">
        <v>56</v>
      </c>
      <c r="GP14" s="28">
        <v>24</v>
      </c>
      <c r="GQ14" s="28">
        <v>23</v>
      </c>
      <c r="GR14" s="28"/>
      <c r="GS14" s="28">
        <v>26</v>
      </c>
      <c r="GT14" s="28">
        <v>25</v>
      </c>
      <c r="GU14" s="28"/>
      <c r="GV14" s="28">
        <v>26</v>
      </c>
      <c r="GW14" s="28">
        <v>26</v>
      </c>
      <c r="GX14" s="28"/>
      <c r="GY14" s="28">
        <v>23</v>
      </c>
      <c r="GZ14" s="28">
        <v>23</v>
      </c>
      <c r="HA14" s="28"/>
      <c r="HB14" s="28">
        <v>23</v>
      </c>
      <c r="HC14" s="28">
        <v>23</v>
      </c>
      <c r="HD14" s="28"/>
      <c r="HE14" s="28">
        <v>23</v>
      </c>
      <c r="HF14" s="28">
        <v>22</v>
      </c>
      <c r="HG14" s="28"/>
      <c r="HH14" s="28">
        <f t="shared" si="20"/>
        <v>287</v>
      </c>
      <c r="HI14" s="27" t="s">
        <v>56</v>
      </c>
      <c r="HJ14" s="28">
        <v>5</v>
      </c>
      <c r="HK14" s="28">
        <v>5</v>
      </c>
      <c r="HL14" s="28">
        <v>5</v>
      </c>
      <c r="HM14" s="28">
        <f t="shared" si="21"/>
        <v>15</v>
      </c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7" t="s">
        <v>56</v>
      </c>
      <c r="ID14" s="28">
        <v>21</v>
      </c>
      <c r="IE14" s="28">
        <v>21</v>
      </c>
      <c r="IF14" s="28"/>
      <c r="IG14" s="28">
        <v>25</v>
      </c>
      <c r="IH14" s="28">
        <v>25</v>
      </c>
      <c r="II14" s="28"/>
      <c r="IJ14" s="28">
        <v>23</v>
      </c>
      <c r="IK14" s="28">
        <v>23</v>
      </c>
      <c r="IL14" s="28"/>
      <c r="IM14" s="28">
        <v>26</v>
      </c>
      <c r="IN14" s="28">
        <v>25</v>
      </c>
      <c r="IO14" s="28"/>
      <c r="IP14" s="28">
        <v>21</v>
      </c>
      <c r="IQ14" s="28">
        <v>20</v>
      </c>
      <c r="IR14" s="28"/>
      <c r="IS14" s="28">
        <v>25</v>
      </c>
      <c r="IT14" s="28">
        <v>25</v>
      </c>
      <c r="IU14" s="28"/>
      <c r="IV14" s="28">
        <f t="shared" si="22"/>
        <v>280</v>
      </c>
      <c r="IW14" s="27" t="s">
        <v>56</v>
      </c>
      <c r="IX14" s="28">
        <v>23</v>
      </c>
      <c r="IY14" s="28">
        <v>22</v>
      </c>
      <c r="IZ14" s="28">
        <v>23</v>
      </c>
      <c r="JA14" s="28">
        <v>24</v>
      </c>
      <c r="JB14" s="28"/>
      <c r="JC14" s="28"/>
      <c r="JD14" s="28">
        <v>22</v>
      </c>
      <c r="JE14" s="28">
        <v>22</v>
      </c>
      <c r="JF14" s="28">
        <v>22</v>
      </c>
      <c r="JG14" s="28">
        <v>22</v>
      </c>
      <c r="JH14" s="28"/>
      <c r="JI14" s="28"/>
      <c r="JJ14" s="28">
        <v>26</v>
      </c>
      <c r="JK14" s="28">
        <v>26</v>
      </c>
      <c r="JL14" s="28">
        <v>26</v>
      </c>
      <c r="JM14" s="28"/>
      <c r="JN14" s="28"/>
      <c r="JO14" s="28"/>
      <c r="JP14" s="28">
        <f t="shared" si="23"/>
        <v>258</v>
      </c>
      <c r="JQ14" s="27" t="s">
        <v>56</v>
      </c>
      <c r="JR14" s="28">
        <v>24</v>
      </c>
      <c r="JS14" s="28">
        <v>24</v>
      </c>
      <c r="JT14" s="28">
        <v>24</v>
      </c>
      <c r="JU14" s="28"/>
      <c r="JV14" s="28"/>
      <c r="JW14" s="28"/>
      <c r="JX14" s="28">
        <v>24</v>
      </c>
      <c r="JY14" s="28">
        <v>24</v>
      </c>
      <c r="JZ14" s="28">
        <v>26</v>
      </c>
      <c r="KA14" s="28"/>
      <c r="KB14" s="28"/>
      <c r="KC14" s="28"/>
      <c r="KD14" s="28">
        <v>22</v>
      </c>
      <c r="KE14" s="28">
        <v>22</v>
      </c>
      <c r="KF14" s="28">
        <v>22</v>
      </c>
      <c r="KG14" s="28"/>
      <c r="KH14" s="28"/>
      <c r="KI14" s="29"/>
      <c r="KJ14" s="28">
        <f t="shared" si="24"/>
        <v>212</v>
      </c>
      <c r="KK14" s="27" t="s">
        <v>56</v>
      </c>
      <c r="KL14" s="28">
        <v>24</v>
      </c>
      <c r="KM14" s="28">
        <v>23</v>
      </c>
      <c r="KN14" s="28">
        <v>24</v>
      </c>
      <c r="KO14" s="28">
        <v>27</v>
      </c>
      <c r="KP14" s="28"/>
      <c r="KQ14" s="28"/>
      <c r="KR14" s="28">
        <v>26</v>
      </c>
      <c r="KS14" s="28">
        <v>26</v>
      </c>
      <c r="KT14" s="28">
        <v>25</v>
      </c>
      <c r="KU14" s="28"/>
      <c r="KV14" s="28"/>
      <c r="KW14" s="28"/>
      <c r="KX14" s="28">
        <v>27</v>
      </c>
      <c r="KY14" s="28">
        <v>27</v>
      </c>
      <c r="KZ14" s="28">
        <v>27</v>
      </c>
      <c r="LA14" s="28"/>
      <c r="LB14" s="28"/>
      <c r="LC14" s="28"/>
      <c r="LD14" s="28">
        <f t="shared" si="25"/>
        <v>256</v>
      </c>
      <c r="LE14" s="27" t="s">
        <v>56</v>
      </c>
      <c r="LF14" s="28">
        <v>26</v>
      </c>
      <c r="LG14" s="28">
        <v>27</v>
      </c>
      <c r="LH14" s="28">
        <v>27</v>
      </c>
      <c r="LI14" s="28"/>
      <c r="LJ14" s="28"/>
      <c r="LK14" s="28"/>
      <c r="LL14" s="28">
        <v>25</v>
      </c>
      <c r="LM14" s="28">
        <v>25</v>
      </c>
      <c r="LN14" s="28">
        <v>25</v>
      </c>
      <c r="LO14" s="28">
        <v>24</v>
      </c>
      <c r="LP14" s="28"/>
      <c r="LQ14" s="28"/>
      <c r="LR14" s="28">
        <v>23</v>
      </c>
      <c r="LS14" s="28">
        <v>25</v>
      </c>
      <c r="LT14" s="28">
        <v>28</v>
      </c>
      <c r="LU14" s="28">
        <v>28</v>
      </c>
      <c r="LV14" s="28"/>
      <c r="LW14" s="28"/>
      <c r="LX14" s="28">
        <f t="shared" si="26"/>
        <v>283</v>
      </c>
      <c r="LY14" s="27" t="s">
        <v>56</v>
      </c>
      <c r="LZ14" s="28">
        <v>24</v>
      </c>
      <c r="MA14" s="28">
        <v>22</v>
      </c>
      <c r="MB14" s="28"/>
      <c r="MC14" s="28"/>
      <c r="MD14" s="28"/>
      <c r="ME14" s="28"/>
      <c r="MF14" s="28">
        <v>17</v>
      </c>
      <c r="MG14" s="28">
        <v>18</v>
      </c>
      <c r="MH14" s="28"/>
      <c r="MI14" s="28"/>
      <c r="MJ14" s="28"/>
      <c r="MK14" s="28"/>
      <c r="ML14" s="28">
        <v>21</v>
      </c>
      <c r="MM14" s="28">
        <v>25</v>
      </c>
      <c r="MN14" s="28">
        <v>28</v>
      </c>
      <c r="MO14" s="28"/>
      <c r="MP14" s="28"/>
      <c r="MQ14" s="28"/>
      <c r="MR14" s="28">
        <f t="shared" si="27"/>
        <v>155</v>
      </c>
      <c r="MS14" s="27" t="s">
        <v>56</v>
      </c>
      <c r="MT14" s="28">
        <v>27</v>
      </c>
      <c r="MU14" s="28">
        <v>27</v>
      </c>
      <c r="MV14" s="28">
        <v>25</v>
      </c>
      <c r="MW14" s="28">
        <v>25</v>
      </c>
      <c r="MX14" s="28"/>
      <c r="MY14" s="28"/>
      <c r="MZ14" s="28">
        <v>24</v>
      </c>
      <c r="NA14" s="28">
        <v>23</v>
      </c>
      <c r="NB14" s="28">
        <v>24</v>
      </c>
      <c r="NC14" s="28">
        <v>25</v>
      </c>
      <c r="ND14" s="28"/>
      <c r="NE14" s="28"/>
      <c r="NF14" s="28">
        <v>25</v>
      </c>
      <c r="NG14" s="28">
        <v>25</v>
      </c>
      <c r="NH14" s="28">
        <v>25</v>
      </c>
      <c r="NI14" s="28">
        <v>25</v>
      </c>
      <c r="NJ14" s="28">
        <v>24</v>
      </c>
      <c r="NK14" s="28"/>
      <c r="NL14" s="28">
        <f t="shared" si="28"/>
        <v>324</v>
      </c>
      <c r="NM14" s="27" t="s">
        <v>56</v>
      </c>
      <c r="NN14" s="28">
        <v>17</v>
      </c>
      <c r="NO14" s="28">
        <v>18</v>
      </c>
      <c r="NP14" s="28">
        <v>19</v>
      </c>
      <c r="NQ14" s="28"/>
      <c r="NR14" s="28"/>
      <c r="NS14" s="28"/>
      <c r="NT14" s="28">
        <v>22</v>
      </c>
      <c r="NU14" s="28">
        <v>19</v>
      </c>
      <c r="NV14" s="28">
        <v>19</v>
      </c>
      <c r="NW14" s="28"/>
      <c r="NX14" s="28"/>
      <c r="NY14" s="28"/>
      <c r="NZ14" s="28">
        <v>15</v>
      </c>
      <c r="OA14" s="28">
        <v>15</v>
      </c>
      <c r="OB14" s="28">
        <v>15</v>
      </c>
      <c r="OC14" s="28"/>
      <c r="OD14" s="28"/>
      <c r="OE14" s="28"/>
      <c r="OF14" s="28">
        <f t="shared" si="29"/>
        <v>159</v>
      </c>
      <c r="OG14" s="27" t="s">
        <v>56</v>
      </c>
      <c r="OH14" s="28">
        <v>26</v>
      </c>
      <c r="OI14" s="28">
        <v>25</v>
      </c>
      <c r="OJ14" s="28">
        <v>21</v>
      </c>
      <c r="OK14" s="28">
        <v>22</v>
      </c>
      <c r="OL14" s="28">
        <v>18</v>
      </c>
      <c r="OM14" s="28">
        <v>21</v>
      </c>
      <c r="ON14" s="28">
        <v>14</v>
      </c>
      <c r="OO14" s="28">
        <v>14</v>
      </c>
      <c r="OP14" s="28">
        <v>20</v>
      </c>
      <c r="OQ14" s="28">
        <v>14</v>
      </c>
      <c r="OR14" s="28">
        <v>17</v>
      </c>
      <c r="OS14" s="28">
        <v>16</v>
      </c>
      <c r="OT14" s="28">
        <v>9</v>
      </c>
      <c r="OU14" s="28">
        <v>8</v>
      </c>
      <c r="OV14" s="28"/>
      <c r="OW14" s="28"/>
      <c r="OX14" s="28"/>
      <c r="OY14" s="28"/>
      <c r="OZ14" s="28">
        <f t="shared" si="30"/>
        <v>245</v>
      </c>
      <c r="PA14" s="27" t="s">
        <v>56</v>
      </c>
      <c r="PB14" s="28">
        <v>26</v>
      </c>
      <c r="PC14" s="28">
        <v>25</v>
      </c>
      <c r="PD14" s="28">
        <v>21</v>
      </c>
      <c r="PE14" s="28">
        <v>22</v>
      </c>
      <c r="PF14" s="28">
        <v>18</v>
      </c>
      <c r="PG14" s="28">
        <v>21</v>
      </c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>
        <f t="shared" si="31"/>
        <v>133</v>
      </c>
      <c r="PU14" s="27" t="s">
        <v>56</v>
      </c>
      <c r="PV14" s="28">
        <v>19</v>
      </c>
      <c r="PW14" s="28">
        <v>21</v>
      </c>
      <c r="PX14" s="28">
        <v>22</v>
      </c>
      <c r="PY14" s="28"/>
      <c r="PZ14" s="28"/>
      <c r="QA14" s="28"/>
      <c r="QB14" s="28">
        <v>23</v>
      </c>
      <c r="QC14" s="28">
        <v>23</v>
      </c>
      <c r="QD14" s="28">
        <v>25</v>
      </c>
      <c r="QE14" s="28"/>
      <c r="QF14" s="28"/>
      <c r="QG14" s="28"/>
      <c r="QH14" s="28">
        <v>20</v>
      </c>
      <c r="QI14" s="28">
        <v>21</v>
      </c>
      <c r="QJ14" s="28">
        <v>17</v>
      </c>
      <c r="QK14" s="28"/>
      <c r="QL14" s="28"/>
      <c r="QM14" s="28"/>
      <c r="QN14" s="28">
        <f t="shared" si="32"/>
        <v>191</v>
      </c>
      <c r="QO14" s="27" t="s">
        <v>56</v>
      </c>
      <c r="QP14" s="28">
        <v>23</v>
      </c>
      <c r="QQ14" s="28">
        <v>25</v>
      </c>
      <c r="QR14" s="28">
        <v>24</v>
      </c>
      <c r="QS14" s="28">
        <v>23</v>
      </c>
      <c r="QT14" s="28"/>
      <c r="QU14" s="28"/>
      <c r="QV14" s="28">
        <v>25</v>
      </c>
      <c r="QW14" s="28">
        <v>25</v>
      </c>
      <c r="QX14" s="28">
        <v>24</v>
      </c>
      <c r="QY14" s="28">
        <v>25</v>
      </c>
      <c r="QZ14" s="28">
        <v>24</v>
      </c>
      <c r="RA14" s="28"/>
      <c r="RB14" s="28">
        <v>26</v>
      </c>
      <c r="RC14" s="28">
        <v>27</v>
      </c>
      <c r="RD14" s="28">
        <v>25</v>
      </c>
      <c r="RE14" s="28">
        <v>27</v>
      </c>
      <c r="RF14" s="28">
        <v>27</v>
      </c>
      <c r="RG14" s="28"/>
      <c r="RH14" s="28">
        <f t="shared" si="33"/>
        <v>350</v>
      </c>
      <c r="RI14" s="27" t="s">
        <v>56</v>
      </c>
      <c r="RJ14" s="28">
        <v>27</v>
      </c>
      <c r="RK14" s="28">
        <v>25</v>
      </c>
      <c r="RL14" s="28"/>
      <c r="RM14" s="28"/>
      <c r="RN14" s="28"/>
      <c r="RO14" s="28"/>
      <c r="RP14" s="28">
        <v>21</v>
      </c>
      <c r="RQ14" s="28">
        <v>22</v>
      </c>
      <c r="RR14" s="28"/>
      <c r="RS14" s="28"/>
      <c r="RT14" s="28"/>
      <c r="RU14" s="28"/>
      <c r="RV14" s="28">
        <v>21</v>
      </c>
      <c r="RW14" s="28">
        <v>18</v>
      </c>
      <c r="RX14" s="28">
        <v>19</v>
      </c>
      <c r="RY14" s="28"/>
      <c r="RZ14" s="28"/>
      <c r="SA14" s="28"/>
      <c r="SB14" s="28">
        <f t="shared" si="34"/>
        <v>153</v>
      </c>
      <c r="SD14" s="38" t="s">
        <v>104</v>
      </c>
      <c r="SE14" s="39">
        <f t="shared" si="35"/>
        <v>5381</v>
      </c>
      <c r="SH14" s="40"/>
      <c r="SI14" s="41"/>
    </row>
    <row r="15" spans="1:503" ht="14.65" customHeight="1">
      <c r="A15" s="25" t="s">
        <v>57</v>
      </c>
      <c r="B15" s="26"/>
      <c r="C15" s="26">
        <v>25</v>
      </c>
      <c r="D15" s="26">
        <f t="shared" si="0"/>
        <v>25</v>
      </c>
      <c r="E15" s="26">
        <v>22</v>
      </c>
      <c r="F15" s="26">
        <v>22</v>
      </c>
      <c r="G15" s="26">
        <f t="shared" si="1"/>
        <v>44</v>
      </c>
      <c r="H15" s="26">
        <v>19</v>
      </c>
      <c r="I15" s="26">
        <v>25</v>
      </c>
      <c r="J15" s="26">
        <f t="shared" si="2"/>
        <v>44</v>
      </c>
      <c r="K15" s="26">
        <v>20</v>
      </c>
      <c r="L15" s="26">
        <v>24</v>
      </c>
      <c r="M15" s="26">
        <f t="shared" si="3"/>
        <v>44</v>
      </c>
      <c r="N15" s="26">
        <v>18</v>
      </c>
      <c r="O15" s="26">
        <v>21</v>
      </c>
      <c r="P15" s="26">
        <f t="shared" si="4"/>
        <v>39</v>
      </c>
      <c r="Q15" s="25" t="s">
        <v>57</v>
      </c>
      <c r="R15" s="26">
        <v>21</v>
      </c>
      <c r="S15" s="26">
        <v>22</v>
      </c>
      <c r="T15" s="26">
        <f t="shared" si="5"/>
        <v>43</v>
      </c>
      <c r="V15" s="26">
        <v>22</v>
      </c>
      <c r="W15" s="26">
        <v>24</v>
      </c>
      <c r="X15" s="26">
        <f t="shared" si="6"/>
        <v>46</v>
      </c>
      <c r="Z15" s="26">
        <v>20</v>
      </c>
      <c r="AA15" s="26">
        <v>20</v>
      </c>
      <c r="AB15" s="26">
        <f t="shared" si="7"/>
        <v>40</v>
      </c>
      <c r="AD15" s="26">
        <v>17</v>
      </c>
      <c r="AE15" s="26">
        <v>20</v>
      </c>
      <c r="AF15" s="26">
        <f t="shared" si="8"/>
        <v>37</v>
      </c>
      <c r="AG15" s="25" t="s">
        <v>57</v>
      </c>
      <c r="AH15" s="26">
        <v>22</v>
      </c>
      <c r="AI15" s="26">
        <v>24</v>
      </c>
      <c r="AJ15" s="26">
        <f t="shared" si="9"/>
        <v>46</v>
      </c>
      <c r="AL15" s="26">
        <v>20</v>
      </c>
      <c r="AM15" s="26"/>
      <c r="AN15" s="26">
        <f t="shared" si="10"/>
        <v>20</v>
      </c>
      <c r="AP15" s="26">
        <v>5</v>
      </c>
      <c r="AQ15" s="26">
        <f t="shared" si="11"/>
        <v>5</v>
      </c>
      <c r="AR15" s="31"/>
      <c r="AS15" s="31"/>
      <c r="AT15" s="25" t="s">
        <v>57</v>
      </c>
      <c r="AU15" s="26">
        <v>19</v>
      </c>
      <c r="AV15" s="26">
        <v>15</v>
      </c>
      <c r="AW15" s="26">
        <f t="shared" si="12"/>
        <v>34</v>
      </c>
      <c r="AX15" s="31"/>
      <c r="AY15" s="31"/>
      <c r="AZ15" s="31"/>
      <c r="BA15" s="31"/>
      <c r="BB15" s="31"/>
      <c r="BC15" s="31"/>
      <c r="BD15" s="31"/>
      <c r="BE15" s="25" t="s">
        <v>57</v>
      </c>
      <c r="BF15" s="26">
        <v>22</v>
      </c>
      <c r="BG15" s="26">
        <v>20</v>
      </c>
      <c r="BH15" s="26">
        <v>21</v>
      </c>
      <c r="BI15" s="26">
        <v>18</v>
      </c>
      <c r="BJ15" s="26">
        <v>18</v>
      </c>
      <c r="BK15" s="26">
        <v>18</v>
      </c>
      <c r="BL15" s="26">
        <v>24</v>
      </c>
      <c r="BM15" s="26">
        <v>23</v>
      </c>
      <c r="BN15" s="26"/>
      <c r="BO15" s="26">
        <v>19</v>
      </c>
      <c r="BP15" s="26">
        <v>19</v>
      </c>
      <c r="BQ15" s="26"/>
      <c r="BR15" s="26">
        <v>20</v>
      </c>
      <c r="BS15" s="26">
        <v>21</v>
      </c>
      <c r="BT15" s="26"/>
      <c r="BU15" s="26">
        <v>22</v>
      </c>
      <c r="BV15" s="26">
        <v>22</v>
      </c>
      <c r="BW15" s="26">
        <v>23</v>
      </c>
      <c r="BX15" s="26">
        <f t="shared" si="13"/>
        <v>310</v>
      </c>
      <c r="BY15" s="25" t="s">
        <v>57</v>
      </c>
      <c r="BZ15" s="26">
        <v>21</v>
      </c>
      <c r="CA15" s="26"/>
      <c r="CB15" s="26"/>
      <c r="CC15" s="26">
        <v>23</v>
      </c>
      <c r="CD15" s="26"/>
      <c r="CE15" s="26"/>
      <c r="CF15" s="26">
        <v>25</v>
      </c>
      <c r="CG15" s="26"/>
      <c r="CH15" s="26"/>
      <c r="CI15" s="26">
        <v>22</v>
      </c>
      <c r="CJ15" s="26"/>
      <c r="CK15" s="26"/>
      <c r="CL15" s="26">
        <v>22</v>
      </c>
      <c r="CM15" s="26"/>
      <c r="CN15" s="26"/>
      <c r="CO15" s="26">
        <v>22</v>
      </c>
      <c r="CP15" s="26"/>
      <c r="CQ15" s="26"/>
      <c r="CR15" s="26">
        <f t="shared" si="14"/>
        <v>135</v>
      </c>
      <c r="CS15" s="25" t="s">
        <v>57</v>
      </c>
      <c r="CT15" s="26">
        <v>21</v>
      </c>
      <c r="CU15" s="26">
        <v>22</v>
      </c>
      <c r="CV15" s="26"/>
      <c r="CW15" s="26">
        <v>22</v>
      </c>
      <c r="CX15" s="26">
        <v>23</v>
      </c>
      <c r="CY15" s="26"/>
      <c r="CZ15" s="26">
        <v>16</v>
      </c>
      <c r="DA15" s="26">
        <v>16</v>
      </c>
      <c r="DB15" s="26"/>
      <c r="DC15" s="26">
        <v>17</v>
      </c>
      <c r="DD15" s="26">
        <v>16</v>
      </c>
      <c r="DE15" s="26"/>
      <c r="DF15" s="26">
        <v>25</v>
      </c>
      <c r="DG15" s="26">
        <v>25</v>
      </c>
      <c r="DH15" s="26"/>
      <c r="DI15" s="26">
        <v>22</v>
      </c>
      <c r="DJ15" s="26"/>
      <c r="DK15" s="26"/>
      <c r="DL15" s="26">
        <f t="shared" si="15"/>
        <v>225</v>
      </c>
      <c r="DM15" s="25" t="s">
        <v>57</v>
      </c>
      <c r="DN15" s="26">
        <v>25</v>
      </c>
      <c r="DO15" s="26"/>
      <c r="DP15" s="26"/>
      <c r="DQ15" s="26">
        <v>19</v>
      </c>
      <c r="DR15" s="26">
        <v>19</v>
      </c>
      <c r="DS15" s="26"/>
      <c r="DT15" s="26">
        <v>20</v>
      </c>
      <c r="DU15" s="26">
        <v>20</v>
      </c>
      <c r="DV15" s="26"/>
      <c r="DW15" s="26">
        <v>23</v>
      </c>
      <c r="DX15" s="26"/>
      <c r="DY15" s="26"/>
      <c r="DZ15" s="26">
        <v>15</v>
      </c>
      <c r="EA15" s="26">
        <v>14</v>
      </c>
      <c r="EB15" s="26"/>
      <c r="EC15" s="26">
        <v>25</v>
      </c>
      <c r="ED15" s="26"/>
      <c r="EE15" s="26"/>
      <c r="EF15" s="26">
        <f t="shared" si="16"/>
        <v>180</v>
      </c>
      <c r="EG15" s="25" t="s">
        <v>57</v>
      </c>
      <c r="EH15" s="26">
        <v>23</v>
      </c>
      <c r="EI15" s="26">
        <v>22</v>
      </c>
      <c r="EJ15" s="26">
        <v>21</v>
      </c>
      <c r="EK15" s="26">
        <v>26</v>
      </c>
      <c r="EL15" s="26">
        <v>25</v>
      </c>
      <c r="EM15" s="26"/>
      <c r="EN15" s="26">
        <v>24</v>
      </c>
      <c r="EO15" s="26">
        <v>23</v>
      </c>
      <c r="EP15" s="26">
        <v>23</v>
      </c>
      <c r="EQ15" s="26">
        <v>21</v>
      </c>
      <c r="ER15" s="26">
        <v>17</v>
      </c>
      <c r="ES15" s="26"/>
      <c r="ET15" s="26">
        <v>26</v>
      </c>
      <c r="EU15" s="26">
        <v>22</v>
      </c>
      <c r="EV15" s="26"/>
      <c r="EW15" s="26">
        <v>26</v>
      </c>
      <c r="EX15" s="26">
        <v>26</v>
      </c>
      <c r="EY15" s="26"/>
      <c r="EZ15" s="26">
        <f t="shared" si="17"/>
        <v>325</v>
      </c>
      <c r="FA15" s="25" t="s">
        <v>57</v>
      </c>
      <c r="FB15" s="26">
        <v>25</v>
      </c>
      <c r="FC15" s="26">
        <v>25</v>
      </c>
      <c r="FD15" s="26"/>
      <c r="FE15" s="26">
        <v>24</v>
      </c>
      <c r="FF15" s="26">
        <v>24</v>
      </c>
      <c r="FG15" s="26"/>
      <c r="FH15" s="26">
        <v>25</v>
      </c>
      <c r="FI15" s="26">
        <v>25</v>
      </c>
      <c r="FJ15" s="26"/>
      <c r="FK15" s="26">
        <v>25</v>
      </c>
      <c r="FL15" s="26">
        <v>24</v>
      </c>
      <c r="FM15" s="26"/>
      <c r="FN15" s="26">
        <v>24</v>
      </c>
      <c r="FO15" s="26">
        <v>25</v>
      </c>
      <c r="FP15" s="26"/>
      <c r="FQ15" s="26">
        <v>24</v>
      </c>
      <c r="FR15" s="26">
        <v>24</v>
      </c>
      <c r="FS15" s="26">
        <v>24</v>
      </c>
      <c r="FT15" s="26">
        <f t="shared" si="18"/>
        <v>318</v>
      </c>
      <c r="FU15" s="25" t="s">
        <v>57</v>
      </c>
      <c r="FV15" s="26">
        <v>25</v>
      </c>
      <c r="FW15" s="26">
        <v>26</v>
      </c>
      <c r="FX15" s="26"/>
      <c r="FY15" s="26">
        <v>25</v>
      </c>
      <c r="FZ15" s="26">
        <v>26</v>
      </c>
      <c r="GA15" s="26"/>
      <c r="GB15" s="26">
        <v>23</v>
      </c>
      <c r="GC15" s="26">
        <v>23</v>
      </c>
      <c r="GD15" s="26">
        <v>24</v>
      </c>
      <c r="GE15" s="26">
        <v>25</v>
      </c>
      <c r="GF15" s="26">
        <v>24</v>
      </c>
      <c r="GG15" s="26"/>
      <c r="GH15" s="26">
        <v>24</v>
      </c>
      <c r="GI15" s="26">
        <v>25</v>
      </c>
      <c r="GJ15" s="26"/>
      <c r="GK15" s="26">
        <v>24</v>
      </c>
      <c r="GL15" s="26">
        <v>23</v>
      </c>
      <c r="GM15" s="26">
        <v>24</v>
      </c>
      <c r="GN15" s="26">
        <f t="shared" si="19"/>
        <v>341</v>
      </c>
      <c r="GO15" s="25" t="s">
        <v>57</v>
      </c>
      <c r="GP15" s="26">
        <v>25</v>
      </c>
      <c r="GQ15" s="26">
        <v>25</v>
      </c>
      <c r="GR15" s="26"/>
      <c r="GS15" s="26">
        <v>24</v>
      </c>
      <c r="GT15" s="26">
        <v>24</v>
      </c>
      <c r="GU15" s="26"/>
      <c r="GV15" s="26">
        <v>26</v>
      </c>
      <c r="GW15" s="26">
        <v>26</v>
      </c>
      <c r="GX15" s="26"/>
      <c r="GY15" s="26">
        <v>25</v>
      </c>
      <c r="GZ15" s="26">
        <v>25</v>
      </c>
      <c r="HA15" s="26"/>
      <c r="HB15" s="26">
        <v>23</v>
      </c>
      <c r="HC15" s="26">
        <v>22</v>
      </c>
      <c r="HD15" s="26"/>
      <c r="HE15" s="26">
        <v>23</v>
      </c>
      <c r="HF15" s="26">
        <v>22</v>
      </c>
      <c r="HG15" s="26"/>
      <c r="HH15" s="26">
        <f t="shared" si="20"/>
        <v>290</v>
      </c>
      <c r="HI15" s="25" t="s">
        <v>57</v>
      </c>
      <c r="HJ15" s="26">
        <v>5</v>
      </c>
      <c r="HK15" s="26">
        <v>5</v>
      </c>
      <c r="HL15" s="26">
        <v>5</v>
      </c>
      <c r="HM15" s="26">
        <f t="shared" si="21"/>
        <v>15</v>
      </c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5" t="s">
        <v>57</v>
      </c>
      <c r="ID15" s="26">
        <v>21</v>
      </c>
      <c r="IE15" s="26">
        <v>22</v>
      </c>
      <c r="IF15" s="26"/>
      <c r="IG15" s="26">
        <v>20</v>
      </c>
      <c r="IH15" s="26">
        <v>19</v>
      </c>
      <c r="II15" s="26"/>
      <c r="IJ15" s="26">
        <v>26</v>
      </c>
      <c r="IK15" s="26">
        <v>26</v>
      </c>
      <c r="IL15" s="26"/>
      <c r="IM15" s="26">
        <v>23</v>
      </c>
      <c r="IN15" s="26">
        <v>25</v>
      </c>
      <c r="IO15" s="26"/>
      <c r="IP15" s="26">
        <v>24</v>
      </c>
      <c r="IQ15" s="26">
        <v>24</v>
      </c>
      <c r="IR15" s="26"/>
      <c r="IS15" s="26">
        <v>21</v>
      </c>
      <c r="IT15" s="26">
        <v>20</v>
      </c>
      <c r="IU15" s="26"/>
      <c r="IV15" s="26">
        <f t="shared" si="22"/>
        <v>271</v>
      </c>
      <c r="IW15" s="25" t="s">
        <v>57</v>
      </c>
      <c r="IX15" s="26">
        <v>21</v>
      </c>
      <c r="IY15" s="26">
        <v>20</v>
      </c>
      <c r="IZ15" s="26">
        <v>21</v>
      </c>
      <c r="JA15" s="26">
        <v>20</v>
      </c>
      <c r="JB15" s="26"/>
      <c r="JC15" s="26"/>
      <c r="JD15" s="26">
        <v>22</v>
      </c>
      <c r="JE15" s="26">
        <v>22</v>
      </c>
      <c r="JF15" s="26">
        <v>22</v>
      </c>
      <c r="JG15" s="26">
        <v>21</v>
      </c>
      <c r="JH15" s="26"/>
      <c r="JI15" s="26"/>
      <c r="JJ15" s="26">
        <v>22</v>
      </c>
      <c r="JK15" s="26">
        <v>23</v>
      </c>
      <c r="JL15" s="26">
        <v>22</v>
      </c>
      <c r="JM15" s="26">
        <v>22</v>
      </c>
      <c r="JN15" s="26"/>
      <c r="JO15" s="26"/>
      <c r="JP15" s="26">
        <f t="shared" si="23"/>
        <v>258</v>
      </c>
      <c r="JQ15" s="25" t="s">
        <v>57</v>
      </c>
      <c r="JR15" s="26">
        <v>20</v>
      </c>
      <c r="JS15" s="26">
        <v>25</v>
      </c>
      <c r="JT15" s="26"/>
      <c r="JU15" s="26"/>
      <c r="JV15" s="26"/>
      <c r="JW15" s="26"/>
      <c r="JX15" s="26">
        <v>22</v>
      </c>
      <c r="JY15" s="26">
        <v>19</v>
      </c>
      <c r="JZ15" s="26">
        <v>21</v>
      </c>
      <c r="KA15" s="26"/>
      <c r="KB15" s="26"/>
      <c r="KC15" s="26"/>
      <c r="KD15" s="26">
        <v>22</v>
      </c>
      <c r="KE15" s="26">
        <v>22</v>
      </c>
      <c r="KF15" s="26">
        <v>23</v>
      </c>
      <c r="KG15" s="26"/>
      <c r="KH15" s="26"/>
      <c r="KI15" s="26"/>
      <c r="KJ15" s="26">
        <f t="shared" si="24"/>
        <v>174</v>
      </c>
      <c r="KK15" s="25" t="s">
        <v>57</v>
      </c>
      <c r="KL15" s="26">
        <v>22</v>
      </c>
      <c r="KM15" s="26">
        <v>22</v>
      </c>
      <c r="KN15" s="26">
        <v>22</v>
      </c>
      <c r="KO15" s="26">
        <v>22</v>
      </c>
      <c r="KP15" s="26"/>
      <c r="KQ15" s="26"/>
      <c r="KR15" s="26">
        <v>25</v>
      </c>
      <c r="KS15" s="26">
        <v>21</v>
      </c>
      <c r="KT15" s="26">
        <v>22</v>
      </c>
      <c r="KU15" s="26">
        <v>23</v>
      </c>
      <c r="KV15" s="26"/>
      <c r="KW15" s="26"/>
      <c r="KX15" s="26">
        <v>22</v>
      </c>
      <c r="KY15" s="26">
        <v>19</v>
      </c>
      <c r="KZ15" s="26">
        <v>22</v>
      </c>
      <c r="LA15" s="26">
        <v>18</v>
      </c>
      <c r="LB15" s="26"/>
      <c r="LC15" s="26"/>
      <c r="LD15" s="26">
        <f t="shared" si="25"/>
        <v>260</v>
      </c>
      <c r="LE15" s="25" t="s">
        <v>57</v>
      </c>
      <c r="LF15" s="26">
        <v>22</v>
      </c>
      <c r="LG15" s="26">
        <v>21</v>
      </c>
      <c r="LH15" s="26">
        <v>22</v>
      </c>
      <c r="LI15" s="26">
        <v>21</v>
      </c>
      <c r="LJ15" s="26"/>
      <c r="LK15" s="26"/>
      <c r="LL15" s="26">
        <v>21</v>
      </c>
      <c r="LM15" s="26">
        <v>22</v>
      </c>
      <c r="LN15" s="26">
        <v>21</v>
      </c>
      <c r="LO15" s="26">
        <v>22</v>
      </c>
      <c r="LP15" s="26"/>
      <c r="LQ15" s="26"/>
      <c r="LR15" s="26">
        <v>26</v>
      </c>
      <c r="LS15" s="26">
        <v>24</v>
      </c>
      <c r="LT15" s="26">
        <v>25</v>
      </c>
      <c r="LU15" s="26">
        <v>23</v>
      </c>
      <c r="LV15" s="26"/>
      <c r="LW15" s="26"/>
      <c r="LX15" s="26">
        <f t="shared" si="26"/>
        <v>270</v>
      </c>
      <c r="LY15" s="25" t="s">
        <v>57</v>
      </c>
      <c r="LZ15" s="26">
        <v>20</v>
      </c>
      <c r="MA15" s="26">
        <v>21</v>
      </c>
      <c r="MB15" s="26">
        <v>19</v>
      </c>
      <c r="MC15" s="26"/>
      <c r="MD15" s="26"/>
      <c r="ME15" s="26"/>
      <c r="MF15" s="26">
        <v>23</v>
      </c>
      <c r="MG15" s="26">
        <v>22</v>
      </c>
      <c r="MH15" s="26"/>
      <c r="MI15" s="26"/>
      <c r="MJ15" s="26"/>
      <c r="MK15" s="26"/>
      <c r="ML15" s="26">
        <v>18</v>
      </c>
      <c r="MM15" s="26">
        <v>20</v>
      </c>
      <c r="MN15" s="26">
        <v>21</v>
      </c>
      <c r="MO15" s="26"/>
      <c r="MP15" s="26"/>
      <c r="MQ15" s="26"/>
      <c r="MR15" s="26">
        <f t="shared" si="27"/>
        <v>164</v>
      </c>
      <c r="MS15" s="25" t="s">
        <v>57</v>
      </c>
      <c r="MT15" s="26">
        <v>24</v>
      </c>
      <c r="MU15" s="26">
        <v>24</v>
      </c>
      <c r="MV15" s="26">
        <v>23</v>
      </c>
      <c r="MW15" s="26">
        <v>24</v>
      </c>
      <c r="MX15" s="26">
        <v>23</v>
      </c>
      <c r="MY15" s="26"/>
      <c r="MZ15" s="26">
        <v>25</v>
      </c>
      <c r="NA15" s="26">
        <v>27</v>
      </c>
      <c r="NB15" s="26">
        <v>26</v>
      </c>
      <c r="NC15" s="26">
        <v>26</v>
      </c>
      <c r="ND15" s="26"/>
      <c r="NE15" s="26"/>
      <c r="NF15" s="26">
        <v>26</v>
      </c>
      <c r="NG15" s="26">
        <v>23</v>
      </c>
      <c r="NH15" s="26">
        <v>26</v>
      </c>
      <c r="NI15" s="26">
        <v>25</v>
      </c>
      <c r="NJ15" s="26"/>
      <c r="NK15" s="26"/>
      <c r="NL15" s="26">
        <f t="shared" si="28"/>
        <v>322</v>
      </c>
      <c r="NM15" s="25" t="s">
        <v>57</v>
      </c>
      <c r="NN15" s="26">
        <v>18</v>
      </c>
      <c r="NO15" s="26">
        <v>17</v>
      </c>
      <c r="NP15" s="26">
        <v>18</v>
      </c>
      <c r="NQ15" s="26"/>
      <c r="NR15" s="26"/>
      <c r="NS15" s="26"/>
      <c r="NT15" s="26">
        <v>15</v>
      </c>
      <c r="NU15" s="26">
        <v>13</v>
      </c>
      <c r="NV15" s="26">
        <v>22</v>
      </c>
      <c r="NW15" s="26">
        <v>18</v>
      </c>
      <c r="NX15" s="26">
        <v>18</v>
      </c>
      <c r="NY15" s="26"/>
      <c r="NZ15" s="26">
        <v>10</v>
      </c>
      <c r="OA15" s="26">
        <v>9</v>
      </c>
      <c r="OB15" s="26">
        <v>19</v>
      </c>
      <c r="OC15" s="26">
        <v>11</v>
      </c>
      <c r="OD15" s="26"/>
      <c r="OE15" s="26"/>
      <c r="OF15" s="26">
        <f t="shared" si="29"/>
        <v>188</v>
      </c>
      <c r="OG15" s="25" t="s">
        <v>57</v>
      </c>
      <c r="OH15" s="26">
        <v>14</v>
      </c>
      <c r="OI15" s="26">
        <v>15</v>
      </c>
      <c r="OJ15" s="26">
        <v>16</v>
      </c>
      <c r="OK15" s="26">
        <v>11</v>
      </c>
      <c r="OL15" s="26">
        <v>21</v>
      </c>
      <c r="OM15" s="26">
        <v>47</v>
      </c>
      <c r="ON15" s="26">
        <v>15</v>
      </c>
      <c r="OO15" s="26">
        <v>13</v>
      </c>
      <c r="OP15" s="26">
        <v>22</v>
      </c>
      <c r="OQ15" s="26">
        <v>18</v>
      </c>
      <c r="OR15" s="26">
        <v>18</v>
      </c>
      <c r="OS15" s="26"/>
      <c r="OT15" s="26">
        <v>10</v>
      </c>
      <c r="OU15" s="26">
        <v>9</v>
      </c>
      <c r="OV15" s="26">
        <v>19</v>
      </c>
      <c r="OW15" s="26">
        <v>11</v>
      </c>
      <c r="OX15" s="26"/>
      <c r="OY15" s="26"/>
      <c r="OZ15" s="26">
        <f t="shared" si="30"/>
        <v>259</v>
      </c>
      <c r="PA15" s="25" t="s">
        <v>57</v>
      </c>
      <c r="PB15" s="26">
        <v>14</v>
      </c>
      <c r="PC15" s="26">
        <v>15</v>
      </c>
      <c r="PD15" s="26">
        <v>16</v>
      </c>
      <c r="PE15" s="26">
        <v>11</v>
      </c>
      <c r="PF15" s="26">
        <v>21</v>
      </c>
      <c r="PG15" s="26">
        <v>24</v>
      </c>
      <c r="PH15" s="26">
        <v>23</v>
      </c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>
        <f t="shared" si="31"/>
        <v>124</v>
      </c>
      <c r="PU15" s="25" t="s">
        <v>57</v>
      </c>
      <c r="PV15" s="26">
        <v>23</v>
      </c>
      <c r="PW15" s="26">
        <v>25</v>
      </c>
      <c r="PX15" s="26">
        <v>25</v>
      </c>
      <c r="PY15" s="26"/>
      <c r="PZ15" s="26"/>
      <c r="QA15" s="26"/>
      <c r="QB15" s="26">
        <v>18</v>
      </c>
      <c r="QC15" s="26">
        <v>20</v>
      </c>
      <c r="QD15" s="26">
        <v>20</v>
      </c>
      <c r="QE15" s="26"/>
      <c r="QF15" s="26"/>
      <c r="QG15" s="26"/>
      <c r="QH15" s="26">
        <v>23</v>
      </c>
      <c r="QI15" s="26">
        <v>23</v>
      </c>
      <c r="QJ15" s="26">
        <v>26</v>
      </c>
      <c r="QK15" s="26"/>
      <c r="QL15" s="26"/>
      <c r="QM15" s="26"/>
      <c r="QN15" s="26">
        <f t="shared" si="32"/>
        <v>203</v>
      </c>
      <c r="QO15" s="25" t="s">
        <v>57</v>
      </c>
      <c r="QP15" s="26">
        <v>26</v>
      </c>
      <c r="QQ15" s="26">
        <v>22</v>
      </c>
      <c r="QR15" s="26">
        <v>26</v>
      </c>
      <c r="QS15" s="26">
        <v>26</v>
      </c>
      <c r="QT15" s="26"/>
      <c r="QU15" s="26"/>
      <c r="QV15" s="26">
        <v>23</v>
      </c>
      <c r="QW15" s="26">
        <v>24</v>
      </c>
      <c r="QX15" s="26">
        <v>24</v>
      </c>
      <c r="QY15" s="26">
        <v>24</v>
      </c>
      <c r="QZ15" s="26"/>
      <c r="RA15" s="26"/>
      <c r="RB15" s="26">
        <v>25</v>
      </c>
      <c r="RC15" s="26">
        <v>24</v>
      </c>
      <c r="RD15" s="26">
        <v>25</v>
      </c>
      <c r="RE15" s="26">
        <v>25</v>
      </c>
      <c r="RF15" s="26">
        <v>25</v>
      </c>
      <c r="RG15" s="26"/>
      <c r="RH15" s="26">
        <f t="shared" si="33"/>
        <v>319</v>
      </c>
      <c r="RI15" s="25" t="s">
        <v>57</v>
      </c>
      <c r="RJ15" s="26">
        <v>19</v>
      </c>
      <c r="RK15" s="26">
        <v>18</v>
      </c>
      <c r="RL15" s="26">
        <v>18</v>
      </c>
      <c r="RM15" s="26"/>
      <c r="RN15" s="26"/>
      <c r="RO15" s="26"/>
      <c r="RP15" s="26">
        <v>26</v>
      </c>
      <c r="RQ15" s="26">
        <v>23</v>
      </c>
      <c r="RR15" s="26"/>
      <c r="RS15" s="26"/>
      <c r="RT15" s="26"/>
      <c r="RU15" s="26"/>
      <c r="RV15" s="26">
        <v>19</v>
      </c>
      <c r="RW15" s="26">
        <v>20</v>
      </c>
      <c r="RX15" s="26"/>
      <c r="RY15" s="26"/>
      <c r="RZ15" s="26"/>
      <c r="SA15" s="26"/>
      <c r="SB15" s="26">
        <f t="shared" si="34"/>
        <v>143</v>
      </c>
      <c r="SD15" s="38" t="s">
        <v>105</v>
      </c>
      <c r="SE15" s="39">
        <f t="shared" si="35"/>
        <v>5437</v>
      </c>
      <c r="SH15" s="40"/>
      <c r="SI15" s="41"/>
    </row>
    <row r="16" spans="1:503" ht="14.65" customHeight="1">
      <c r="A16" s="27" t="s">
        <v>58</v>
      </c>
      <c r="B16" s="28"/>
      <c r="C16" s="28">
        <v>20</v>
      </c>
      <c r="D16" s="28">
        <f t="shared" si="0"/>
        <v>20</v>
      </c>
      <c r="E16" s="28">
        <v>22</v>
      </c>
      <c r="F16" s="28">
        <v>23</v>
      </c>
      <c r="G16" s="28">
        <f t="shared" si="1"/>
        <v>45</v>
      </c>
      <c r="H16" s="28">
        <v>20</v>
      </c>
      <c r="I16" s="28">
        <v>21</v>
      </c>
      <c r="J16" s="28">
        <f t="shared" si="2"/>
        <v>41</v>
      </c>
      <c r="K16" s="28">
        <v>22</v>
      </c>
      <c r="L16" s="28">
        <v>20</v>
      </c>
      <c r="M16" s="28">
        <f t="shared" si="3"/>
        <v>42</v>
      </c>
      <c r="N16" s="28">
        <v>19</v>
      </c>
      <c r="O16" s="28">
        <v>19</v>
      </c>
      <c r="P16" s="28">
        <f t="shared" si="4"/>
        <v>38</v>
      </c>
      <c r="Q16" s="27" t="s">
        <v>58</v>
      </c>
      <c r="R16" s="28">
        <v>25</v>
      </c>
      <c r="S16" s="28">
        <v>20</v>
      </c>
      <c r="T16" s="28">
        <f t="shared" si="5"/>
        <v>45</v>
      </c>
      <c r="U16" s="34"/>
      <c r="V16" s="28">
        <v>20</v>
      </c>
      <c r="W16" s="28">
        <v>18</v>
      </c>
      <c r="X16" s="28">
        <f t="shared" si="6"/>
        <v>38</v>
      </c>
      <c r="Y16" s="34"/>
      <c r="Z16" s="28">
        <v>23</v>
      </c>
      <c r="AA16" s="28">
        <v>20</v>
      </c>
      <c r="AB16" s="28">
        <f t="shared" si="7"/>
        <v>43</v>
      </c>
      <c r="AC16" s="34"/>
      <c r="AD16" s="28">
        <v>19</v>
      </c>
      <c r="AE16" s="28">
        <v>20</v>
      </c>
      <c r="AF16" s="28">
        <f t="shared" si="8"/>
        <v>39</v>
      </c>
      <c r="AG16" s="27" t="s">
        <v>58</v>
      </c>
      <c r="AH16" s="28">
        <v>24</v>
      </c>
      <c r="AI16" s="28">
        <v>23</v>
      </c>
      <c r="AJ16" s="28">
        <f t="shared" si="9"/>
        <v>47</v>
      </c>
      <c r="AK16" s="34"/>
      <c r="AL16" s="28">
        <v>19</v>
      </c>
      <c r="AM16" s="28"/>
      <c r="AN16" s="28">
        <f t="shared" si="10"/>
        <v>19</v>
      </c>
      <c r="AO16" s="34"/>
      <c r="AP16" s="28">
        <v>8</v>
      </c>
      <c r="AQ16" s="28">
        <f t="shared" si="11"/>
        <v>8</v>
      </c>
      <c r="AR16" s="31"/>
      <c r="AS16" s="31"/>
      <c r="AT16" s="27" t="s">
        <v>58</v>
      </c>
      <c r="AU16" s="28">
        <v>19</v>
      </c>
      <c r="AV16" s="28">
        <v>15</v>
      </c>
      <c r="AW16" s="28">
        <f t="shared" si="12"/>
        <v>34</v>
      </c>
      <c r="AX16" s="31"/>
      <c r="AY16" s="31"/>
      <c r="AZ16" s="31"/>
      <c r="BA16" s="31"/>
      <c r="BB16" s="31"/>
      <c r="BC16" s="31"/>
      <c r="BD16" s="31"/>
      <c r="BE16" s="27" t="s">
        <v>58</v>
      </c>
      <c r="BF16" s="42">
        <v>23</v>
      </c>
      <c r="BG16" s="42">
        <v>23</v>
      </c>
      <c r="BH16" s="42">
        <v>23</v>
      </c>
      <c r="BI16" s="42">
        <v>21</v>
      </c>
      <c r="BJ16" s="42">
        <v>20</v>
      </c>
      <c r="BK16" s="42">
        <v>22</v>
      </c>
      <c r="BL16" s="42">
        <v>17</v>
      </c>
      <c r="BM16" s="42">
        <v>17</v>
      </c>
      <c r="BN16" s="42">
        <v>16</v>
      </c>
      <c r="BO16" s="42">
        <v>23</v>
      </c>
      <c r="BP16" s="42">
        <v>23</v>
      </c>
      <c r="BQ16" s="42"/>
      <c r="BR16" s="42">
        <v>19</v>
      </c>
      <c r="BS16" s="42">
        <v>19</v>
      </c>
      <c r="BT16" s="42"/>
      <c r="BU16" s="42">
        <v>20</v>
      </c>
      <c r="BV16" s="42">
        <v>20</v>
      </c>
      <c r="BW16" s="43"/>
      <c r="BX16" s="28">
        <f t="shared" si="13"/>
        <v>306</v>
      </c>
      <c r="BY16" s="27" t="s">
        <v>58</v>
      </c>
      <c r="BZ16" s="28">
        <v>23</v>
      </c>
      <c r="CA16" s="28"/>
      <c r="CB16" s="28"/>
      <c r="CC16" s="28">
        <v>23</v>
      </c>
      <c r="CD16" s="28"/>
      <c r="CE16" s="28"/>
      <c r="CF16" s="28">
        <v>25</v>
      </c>
      <c r="CG16" s="28"/>
      <c r="CH16" s="28"/>
      <c r="CI16" s="28">
        <v>25</v>
      </c>
      <c r="CJ16" s="28"/>
      <c r="CK16" s="28"/>
      <c r="CL16" s="28">
        <v>23</v>
      </c>
      <c r="CM16" s="28"/>
      <c r="CN16" s="28"/>
      <c r="CO16" s="28">
        <v>23</v>
      </c>
      <c r="CP16" s="28"/>
      <c r="CQ16" s="28"/>
      <c r="CR16" s="28">
        <f t="shared" si="14"/>
        <v>142</v>
      </c>
      <c r="CS16" s="27" t="s">
        <v>58</v>
      </c>
      <c r="CT16" s="44">
        <v>21</v>
      </c>
      <c r="CU16" s="44">
        <v>20</v>
      </c>
      <c r="CV16" s="44"/>
      <c r="CW16" s="44">
        <v>22</v>
      </c>
      <c r="CX16" s="44">
        <v>22</v>
      </c>
      <c r="CY16" s="44"/>
      <c r="CZ16" s="44">
        <v>18</v>
      </c>
      <c r="DA16" s="44">
        <v>19</v>
      </c>
      <c r="DB16" s="44"/>
      <c r="DC16" s="44">
        <v>17</v>
      </c>
      <c r="DD16" s="44">
        <v>16</v>
      </c>
      <c r="DE16" s="44"/>
      <c r="DF16" s="44">
        <v>16</v>
      </c>
      <c r="DG16" s="44">
        <v>16</v>
      </c>
      <c r="DH16" s="44"/>
      <c r="DI16" s="44">
        <v>24</v>
      </c>
      <c r="DJ16" s="44">
        <v>24</v>
      </c>
      <c r="DK16" s="45"/>
      <c r="DL16" s="28">
        <f t="shared" si="15"/>
        <v>235</v>
      </c>
      <c r="DM16" s="27" t="s">
        <v>58</v>
      </c>
      <c r="DN16" s="44">
        <v>18</v>
      </c>
      <c r="DO16" s="44"/>
      <c r="DP16" s="44"/>
      <c r="DQ16" s="44">
        <v>20</v>
      </c>
      <c r="DR16" s="44"/>
      <c r="DS16" s="44"/>
      <c r="DT16" s="44">
        <v>18</v>
      </c>
      <c r="DU16" s="44">
        <v>19</v>
      </c>
      <c r="DV16" s="44"/>
      <c r="DW16" s="44">
        <v>19</v>
      </c>
      <c r="DX16" s="44">
        <v>20</v>
      </c>
      <c r="DY16" s="44"/>
      <c r="DZ16" s="44">
        <v>22</v>
      </c>
      <c r="EA16" s="44"/>
      <c r="EB16" s="44"/>
      <c r="EC16" s="44">
        <v>14</v>
      </c>
      <c r="ED16" s="44">
        <v>14</v>
      </c>
      <c r="EE16" s="45"/>
      <c r="EF16" s="28">
        <f t="shared" si="16"/>
        <v>164</v>
      </c>
      <c r="EG16" s="27" t="s">
        <v>58</v>
      </c>
      <c r="EH16" s="46">
        <v>22</v>
      </c>
      <c r="EI16" s="46">
        <v>22</v>
      </c>
      <c r="EJ16" s="46">
        <v>23</v>
      </c>
      <c r="EK16" s="46">
        <v>21</v>
      </c>
      <c r="EL16" s="46">
        <v>22</v>
      </c>
      <c r="EM16" s="46">
        <v>23</v>
      </c>
      <c r="EN16" s="46">
        <v>27</v>
      </c>
      <c r="EO16" s="46">
        <v>26</v>
      </c>
      <c r="EP16" s="46"/>
      <c r="EQ16" s="46">
        <v>22</v>
      </c>
      <c r="ER16" s="46">
        <v>24</v>
      </c>
      <c r="ES16" s="46">
        <v>24</v>
      </c>
      <c r="ET16" s="46">
        <v>21</v>
      </c>
      <c r="EU16" s="46">
        <v>20</v>
      </c>
      <c r="EV16" s="46"/>
      <c r="EW16" s="46">
        <v>24</v>
      </c>
      <c r="EX16" s="46">
        <v>25</v>
      </c>
      <c r="EY16" s="46"/>
      <c r="EZ16" s="28">
        <f t="shared" si="17"/>
        <v>346</v>
      </c>
      <c r="FA16" s="27" t="s">
        <v>58</v>
      </c>
      <c r="FB16" s="46">
        <v>21</v>
      </c>
      <c r="FC16" s="46">
        <v>22</v>
      </c>
      <c r="FD16" s="46">
        <v>22</v>
      </c>
      <c r="FE16" s="46">
        <v>24</v>
      </c>
      <c r="FF16" s="46">
        <v>24</v>
      </c>
      <c r="FG16" s="46"/>
      <c r="FH16" s="46">
        <v>24</v>
      </c>
      <c r="FI16" s="46">
        <v>24</v>
      </c>
      <c r="FJ16" s="46"/>
      <c r="FK16" s="46">
        <v>25</v>
      </c>
      <c r="FL16" s="46">
        <v>25</v>
      </c>
      <c r="FM16" s="46"/>
      <c r="FN16" s="46">
        <v>26</v>
      </c>
      <c r="FO16" s="46">
        <v>25</v>
      </c>
      <c r="FP16" s="46"/>
      <c r="FQ16" s="46">
        <v>25</v>
      </c>
      <c r="FR16" s="46">
        <v>25</v>
      </c>
      <c r="FS16" s="46"/>
      <c r="FT16" s="28">
        <f t="shared" si="18"/>
        <v>312</v>
      </c>
      <c r="FU16" s="27" t="s">
        <v>58</v>
      </c>
      <c r="FV16" s="46">
        <v>21</v>
      </c>
      <c r="FW16" s="46">
        <v>24</v>
      </c>
      <c r="FX16" s="46"/>
      <c r="FY16" s="46">
        <v>18</v>
      </c>
      <c r="FZ16" s="46">
        <v>17</v>
      </c>
      <c r="GA16" s="46">
        <v>19</v>
      </c>
      <c r="GB16" s="46">
        <v>26</v>
      </c>
      <c r="GC16" s="46">
        <v>26</v>
      </c>
      <c r="GD16" s="46"/>
      <c r="GE16" s="46">
        <v>22</v>
      </c>
      <c r="GF16" s="46">
        <v>22</v>
      </c>
      <c r="GG16" s="46">
        <v>24</v>
      </c>
      <c r="GH16" s="46">
        <v>25</v>
      </c>
      <c r="GI16" s="46">
        <v>24</v>
      </c>
      <c r="GJ16" s="46"/>
      <c r="GK16" s="46">
        <v>24</v>
      </c>
      <c r="GL16" s="46">
        <v>26</v>
      </c>
      <c r="GM16" s="46"/>
      <c r="GN16" s="28">
        <f t="shared" si="19"/>
        <v>318</v>
      </c>
      <c r="GO16" s="27" t="s">
        <v>58</v>
      </c>
      <c r="GP16" s="46">
        <v>26</v>
      </c>
      <c r="GQ16" s="46">
        <v>26</v>
      </c>
      <c r="GR16" s="46"/>
      <c r="GS16" s="46">
        <v>25</v>
      </c>
      <c r="GT16" s="46">
        <v>25</v>
      </c>
      <c r="GU16" s="46"/>
      <c r="GV16" s="46">
        <v>22</v>
      </c>
      <c r="GW16" s="46">
        <v>22</v>
      </c>
      <c r="GX16" s="46"/>
      <c r="GY16" s="46">
        <v>25</v>
      </c>
      <c r="GZ16" s="46">
        <v>25</v>
      </c>
      <c r="HA16" s="46"/>
      <c r="HB16" s="46">
        <v>25</v>
      </c>
      <c r="HC16" s="46">
        <v>25</v>
      </c>
      <c r="HD16" s="46"/>
      <c r="HE16" s="46">
        <v>23</v>
      </c>
      <c r="HF16" s="46">
        <v>23</v>
      </c>
      <c r="HG16" s="46"/>
      <c r="HH16" s="28">
        <f t="shared" si="20"/>
        <v>292</v>
      </c>
      <c r="HI16" s="27" t="s">
        <v>58</v>
      </c>
      <c r="HJ16" s="46">
        <v>17</v>
      </c>
      <c r="HK16" s="28"/>
      <c r="HL16" s="28"/>
      <c r="HM16" s="28">
        <f t="shared" si="21"/>
        <v>17</v>
      </c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7" t="s">
        <v>58</v>
      </c>
      <c r="ID16" s="28">
        <v>20</v>
      </c>
      <c r="IE16" s="28">
        <v>22</v>
      </c>
      <c r="IF16" s="28"/>
      <c r="IG16" s="28">
        <v>20</v>
      </c>
      <c r="IH16" s="28">
        <v>20</v>
      </c>
      <c r="II16" s="28"/>
      <c r="IJ16" s="28">
        <v>26</v>
      </c>
      <c r="IK16" s="28">
        <v>26</v>
      </c>
      <c r="IL16" s="28"/>
      <c r="IM16" s="28">
        <v>23</v>
      </c>
      <c r="IN16" s="28">
        <v>24</v>
      </c>
      <c r="IO16" s="28"/>
      <c r="IP16" s="28">
        <v>25</v>
      </c>
      <c r="IQ16" s="28">
        <v>24</v>
      </c>
      <c r="IR16" s="28"/>
      <c r="IS16" s="28">
        <v>21</v>
      </c>
      <c r="IT16" s="28">
        <v>20</v>
      </c>
      <c r="IU16" s="28"/>
      <c r="IV16" s="28">
        <f t="shared" si="22"/>
        <v>271</v>
      </c>
      <c r="IW16" s="27" t="s">
        <v>58</v>
      </c>
      <c r="IX16" s="46">
        <v>21</v>
      </c>
      <c r="IY16" s="46">
        <v>23</v>
      </c>
      <c r="IZ16" s="46">
        <v>21</v>
      </c>
      <c r="JA16" s="46">
        <v>22</v>
      </c>
      <c r="JB16" s="46"/>
      <c r="JC16" s="46"/>
      <c r="JD16" s="46">
        <v>21</v>
      </c>
      <c r="JE16" s="46">
        <v>21</v>
      </c>
      <c r="JF16" s="46">
        <v>20</v>
      </c>
      <c r="JG16" s="46">
        <v>20</v>
      </c>
      <c r="JH16" s="46"/>
      <c r="JI16" s="46"/>
      <c r="JJ16" s="46">
        <v>22</v>
      </c>
      <c r="JK16" s="46">
        <v>22</v>
      </c>
      <c r="JL16" s="46">
        <v>22</v>
      </c>
      <c r="JM16" s="46">
        <v>22</v>
      </c>
      <c r="JN16" s="46"/>
      <c r="JO16" s="46"/>
      <c r="JP16" s="28">
        <f t="shared" si="23"/>
        <v>257</v>
      </c>
      <c r="JQ16" s="27" t="s">
        <v>58</v>
      </c>
      <c r="JR16" s="46">
        <v>19</v>
      </c>
      <c r="JS16" s="46">
        <v>20</v>
      </c>
      <c r="JT16" s="46">
        <v>16</v>
      </c>
      <c r="JU16" s="46"/>
      <c r="JV16" s="46"/>
      <c r="JW16" s="46"/>
      <c r="JX16" s="46">
        <v>19</v>
      </c>
      <c r="JY16" s="46">
        <v>23</v>
      </c>
      <c r="JZ16" s="46"/>
      <c r="KA16" s="46"/>
      <c r="KB16" s="46"/>
      <c r="KC16" s="46"/>
      <c r="KD16" s="46">
        <v>20</v>
      </c>
      <c r="KE16" s="46">
        <v>18</v>
      </c>
      <c r="KF16" s="46">
        <v>18</v>
      </c>
      <c r="KG16" s="46"/>
      <c r="KH16" s="46"/>
      <c r="KI16" s="46"/>
      <c r="KJ16" s="28">
        <f t="shared" si="24"/>
        <v>153</v>
      </c>
      <c r="KK16" s="27" t="s">
        <v>58</v>
      </c>
      <c r="KL16" s="46">
        <v>24</v>
      </c>
      <c r="KM16" s="46">
        <v>23</v>
      </c>
      <c r="KN16" s="46">
        <v>22</v>
      </c>
      <c r="KO16" s="46">
        <v>23</v>
      </c>
      <c r="KP16" s="46">
        <v>24</v>
      </c>
      <c r="KQ16" s="46"/>
      <c r="KR16" s="46">
        <v>22</v>
      </c>
      <c r="KS16" s="46">
        <v>22</v>
      </c>
      <c r="KT16" s="46">
        <v>23</v>
      </c>
      <c r="KU16" s="46">
        <v>22</v>
      </c>
      <c r="KV16" s="46"/>
      <c r="KW16" s="46"/>
      <c r="KX16" s="46">
        <v>24</v>
      </c>
      <c r="KY16" s="46">
        <v>18</v>
      </c>
      <c r="KZ16" s="46">
        <v>22</v>
      </c>
      <c r="LA16" s="46">
        <v>23</v>
      </c>
      <c r="LB16" s="46"/>
      <c r="LC16" s="46"/>
      <c r="LD16" s="28">
        <f t="shared" si="25"/>
        <v>292</v>
      </c>
      <c r="LE16" s="27" t="s">
        <v>58</v>
      </c>
      <c r="LF16" s="46">
        <v>23</v>
      </c>
      <c r="LG16" s="46">
        <v>23</v>
      </c>
      <c r="LH16" s="46">
        <v>23</v>
      </c>
      <c r="LI16" s="46">
        <v>23</v>
      </c>
      <c r="LJ16" s="46"/>
      <c r="LK16" s="46"/>
      <c r="LL16" s="46">
        <v>22</v>
      </c>
      <c r="LM16" s="46">
        <v>21</v>
      </c>
      <c r="LN16" s="46">
        <v>21</v>
      </c>
      <c r="LO16" s="46">
        <v>21</v>
      </c>
      <c r="LP16" s="46"/>
      <c r="LQ16" s="46"/>
      <c r="LR16" s="46">
        <v>22</v>
      </c>
      <c r="LS16" s="46">
        <v>22</v>
      </c>
      <c r="LT16" s="46">
        <v>21</v>
      </c>
      <c r="LU16" s="46">
        <v>20</v>
      </c>
      <c r="LV16" s="46"/>
      <c r="LW16" s="46"/>
      <c r="LX16" s="28">
        <f t="shared" si="26"/>
        <v>262</v>
      </c>
      <c r="LY16" s="27" t="s">
        <v>58</v>
      </c>
      <c r="LZ16" s="46">
        <v>17</v>
      </c>
      <c r="MA16" s="46">
        <v>17</v>
      </c>
      <c r="MB16" s="46">
        <v>18</v>
      </c>
      <c r="MC16" s="46"/>
      <c r="MD16" s="46"/>
      <c r="ME16" s="46"/>
      <c r="MF16" s="46">
        <v>22</v>
      </c>
      <c r="MG16" s="46">
        <v>22</v>
      </c>
      <c r="MH16" s="46">
        <v>20</v>
      </c>
      <c r="MI16" s="46"/>
      <c r="MJ16" s="46"/>
      <c r="MK16" s="46"/>
      <c r="ML16" s="46">
        <v>22</v>
      </c>
      <c r="MM16" s="46">
        <v>22</v>
      </c>
      <c r="MN16" s="46"/>
      <c r="MO16" s="46"/>
      <c r="MP16" s="46"/>
      <c r="MQ16" s="46"/>
      <c r="MR16" s="28">
        <f t="shared" si="27"/>
        <v>160</v>
      </c>
      <c r="MS16" s="27" t="s">
        <v>58</v>
      </c>
      <c r="MT16" s="46">
        <v>21</v>
      </c>
      <c r="MU16" s="46">
        <v>22</v>
      </c>
      <c r="MV16" s="46">
        <v>24</v>
      </c>
      <c r="MW16" s="46">
        <v>23</v>
      </c>
      <c r="MX16" s="46">
        <v>26</v>
      </c>
      <c r="MY16" s="46"/>
      <c r="MZ16" s="46">
        <v>22</v>
      </c>
      <c r="NA16" s="46">
        <v>24</v>
      </c>
      <c r="NB16" s="46">
        <v>23</v>
      </c>
      <c r="NC16" s="46">
        <v>21</v>
      </c>
      <c r="ND16" s="46">
        <v>23</v>
      </c>
      <c r="NE16" s="46"/>
      <c r="NF16" s="46">
        <v>25</v>
      </c>
      <c r="NG16" s="46">
        <v>26</v>
      </c>
      <c r="NH16" s="46">
        <v>25</v>
      </c>
      <c r="NI16" s="46">
        <v>26</v>
      </c>
      <c r="NJ16" s="46"/>
      <c r="NK16" s="46"/>
      <c r="NL16" s="28">
        <f t="shared" si="28"/>
        <v>331</v>
      </c>
      <c r="NM16" s="27" t="s">
        <v>58</v>
      </c>
      <c r="NN16" s="46">
        <v>18</v>
      </c>
      <c r="NO16" s="46">
        <v>19</v>
      </c>
      <c r="NP16" s="46">
        <v>19</v>
      </c>
      <c r="NQ16" s="46"/>
      <c r="NR16" s="46"/>
      <c r="NS16" s="46"/>
      <c r="NT16" s="46">
        <v>19</v>
      </c>
      <c r="NU16" s="46">
        <v>16</v>
      </c>
      <c r="NV16" s="46">
        <v>19</v>
      </c>
      <c r="NW16" s="46">
        <v>18</v>
      </c>
      <c r="NX16" s="46">
        <v>18</v>
      </c>
      <c r="NY16" s="46"/>
      <c r="NZ16" s="46">
        <v>12</v>
      </c>
      <c r="OA16" s="46">
        <v>13</v>
      </c>
      <c r="OB16" s="46">
        <v>15</v>
      </c>
      <c r="OC16" s="46">
        <v>8</v>
      </c>
      <c r="OD16" s="46">
        <v>10</v>
      </c>
      <c r="OE16" s="46"/>
      <c r="OF16" s="28">
        <f t="shared" si="29"/>
        <v>204</v>
      </c>
      <c r="OG16" s="27" t="s">
        <v>58</v>
      </c>
      <c r="OH16" s="47">
        <v>10</v>
      </c>
      <c r="OI16" s="47">
        <v>11</v>
      </c>
      <c r="OJ16" s="47">
        <v>7</v>
      </c>
      <c r="OK16" s="47">
        <v>21</v>
      </c>
      <c r="OL16" s="47"/>
      <c r="OM16" s="47"/>
      <c r="ON16" s="47">
        <v>14</v>
      </c>
      <c r="OO16" s="47">
        <v>19</v>
      </c>
      <c r="OP16" s="47">
        <v>19</v>
      </c>
      <c r="OQ16" s="47">
        <v>21</v>
      </c>
      <c r="OR16" s="47">
        <v>20</v>
      </c>
      <c r="OS16" s="47"/>
      <c r="OT16" s="47">
        <v>8</v>
      </c>
      <c r="OU16" s="47">
        <v>12</v>
      </c>
      <c r="OV16" s="47">
        <v>15</v>
      </c>
      <c r="OW16" s="47">
        <v>13</v>
      </c>
      <c r="OX16" s="47">
        <v>12</v>
      </c>
      <c r="OY16" s="47"/>
      <c r="OZ16" s="28">
        <f t="shared" si="30"/>
        <v>202</v>
      </c>
      <c r="PA16" s="27" t="s">
        <v>58</v>
      </c>
      <c r="PB16" s="46">
        <v>10</v>
      </c>
      <c r="PC16" s="46">
        <v>11</v>
      </c>
      <c r="PD16" s="46">
        <v>7</v>
      </c>
      <c r="PE16" s="46">
        <v>21</v>
      </c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28">
        <f t="shared" si="31"/>
        <v>49</v>
      </c>
      <c r="PU16" s="27" t="s">
        <v>58</v>
      </c>
      <c r="PV16" s="46">
        <v>24</v>
      </c>
      <c r="PW16" s="46">
        <v>26</v>
      </c>
      <c r="PX16" s="46">
        <v>25</v>
      </c>
      <c r="PY16" s="46"/>
      <c r="PZ16" s="46"/>
      <c r="QA16" s="46"/>
      <c r="QB16" s="46">
        <v>24</v>
      </c>
      <c r="QC16" s="46">
        <v>25</v>
      </c>
      <c r="QD16" s="46">
        <v>22</v>
      </c>
      <c r="QE16" s="46"/>
      <c r="QF16" s="46"/>
      <c r="QG16" s="46"/>
      <c r="QH16" s="46">
        <v>18</v>
      </c>
      <c r="QI16" s="46">
        <v>20</v>
      </c>
      <c r="QJ16" s="46">
        <v>18</v>
      </c>
      <c r="QK16" s="46"/>
      <c r="QL16" s="46"/>
      <c r="QM16" s="46"/>
      <c r="QN16" s="28">
        <f t="shared" si="32"/>
        <v>202</v>
      </c>
      <c r="QO16" s="27" t="s">
        <v>58</v>
      </c>
      <c r="QP16" s="46">
        <v>25</v>
      </c>
      <c r="QQ16" s="46">
        <v>23</v>
      </c>
      <c r="QR16" s="46">
        <v>25</v>
      </c>
      <c r="QS16" s="46">
        <v>19</v>
      </c>
      <c r="QT16" s="46">
        <v>21</v>
      </c>
      <c r="QU16" s="46"/>
      <c r="QV16" s="46">
        <v>21</v>
      </c>
      <c r="QW16" s="46">
        <v>23</v>
      </c>
      <c r="QX16" s="46">
        <v>24</v>
      </c>
      <c r="QY16" s="46">
        <v>21</v>
      </c>
      <c r="QZ16" s="46">
        <v>18</v>
      </c>
      <c r="RA16" s="46"/>
      <c r="RB16" s="46">
        <v>24</v>
      </c>
      <c r="RC16" s="46">
        <v>25</v>
      </c>
      <c r="RD16" s="46">
        <v>25</v>
      </c>
      <c r="RE16" s="46">
        <v>26</v>
      </c>
      <c r="RF16" s="46"/>
      <c r="RG16" s="46"/>
      <c r="RH16" s="28">
        <f t="shared" si="33"/>
        <v>320</v>
      </c>
      <c r="RI16" s="27" t="s">
        <v>58</v>
      </c>
      <c r="RJ16" s="28">
        <v>24</v>
      </c>
      <c r="RK16" s="28">
        <v>25</v>
      </c>
      <c r="RL16" s="28"/>
      <c r="RM16" s="28"/>
      <c r="RN16" s="28"/>
      <c r="RO16" s="28"/>
      <c r="RP16" s="28">
        <v>26</v>
      </c>
      <c r="RQ16" s="28">
        <v>24</v>
      </c>
      <c r="RR16" s="28"/>
      <c r="RS16" s="28"/>
      <c r="RT16" s="28"/>
      <c r="RU16" s="28"/>
      <c r="RV16" s="28">
        <v>21</v>
      </c>
      <c r="RW16" s="28">
        <v>20</v>
      </c>
      <c r="RX16" s="28"/>
      <c r="RY16" s="28"/>
      <c r="RZ16" s="28"/>
      <c r="SA16" s="28"/>
      <c r="SB16" s="28">
        <f t="shared" si="34"/>
        <v>140</v>
      </c>
      <c r="SD16" s="38" t="s">
        <v>106</v>
      </c>
      <c r="SE16" s="39">
        <f t="shared" si="35"/>
        <v>5385</v>
      </c>
      <c r="SH16" s="40"/>
      <c r="SI16" s="41"/>
    </row>
    <row r="17" spans="1:503" ht="14.65" customHeight="1">
      <c r="A17" s="25" t="s">
        <v>59</v>
      </c>
      <c r="B17" s="26"/>
      <c r="C17" s="26"/>
      <c r="D17" s="26">
        <f t="shared" si="0"/>
        <v>0</v>
      </c>
      <c r="E17" s="26"/>
      <c r="F17" s="26"/>
      <c r="G17" s="26">
        <f t="shared" si="1"/>
        <v>0</v>
      </c>
      <c r="H17" s="26"/>
      <c r="I17" s="26"/>
      <c r="J17" s="26">
        <f t="shared" si="2"/>
        <v>0</v>
      </c>
      <c r="K17" s="26"/>
      <c r="L17" s="26"/>
      <c r="M17" s="26">
        <f t="shared" si="3"/>
        <v>0</v>
      </c>
      <c r="N17" s="26"/>
      <c r="O17" s="26"/>
      <c r="P17" s="26">
        <f t="shared" si="4"/>
        <v>0</v>
      </c>
      <c r="Q17" s="25" t="s">
        <v>59</v>
      </c>
      <c r="R17" s="26"/>
      <c r="S17" s="26"/>
      <c r="T17" s="26">
        <f t="shared" si="5"/>
        <v>0</v>
      </c>
      <c r="V17" s="26"/>
      <c r="W17" s="26"/>
      <c r="X17" s="26">
        <f t="shared" si="6"/>
        <v>0</v>
      </c>
      <c r="Z17" s="26"/>
      <c r="AA17" s="26"/>
      <c r="AB17" s="26">
        <f t="shared" si="7"/>
        <v>0</v>
      </c>
      <c r="AD17" s="26"/>
      <c r="AE17" s="26"/>
      <c r="AF17" s="26">
        <f t="shared" si="8"/>
        <v>0</v>
      </c>
      <c r="AG17" s="25" t="s">
        <v>59</v>
      </c>
      <c r="AH17" s="26"/>
      <c r="AI17" s="26"/>
      <c r="AJ17" s="26">
        <f t="shared" si="9"/>
        <v>0</v>
      </c>
      <c r="AL17" s="26"/>
      <c r="AM17" s="26"/>
      <c r="AN17" s="26">
        <f t="shared" si="10"/>
        <v>0</v>
      </c>
      <c r="AP17" s="26"/>
      <c r="AQ17" s="26">
        <f t="shared" si="11"/>
        <v>0</v>
      </c>
      <c r="AR17" s="31"/>
      <c r="AS17" s="31"/>
      <c r="AT17" s="25" t="s">
        <v>59</v>
      </c>
      <c r="AU17" s="26"/>
      <c r="AV17" s="26"/>
      <c r="AW17" s="26">
        <f t="shared" si="12"/>
        <v>0</v>
      </c>
      <c r="AX17" s="31"/>
      <c r="AY17" s="31"/>
      <c r="AZ17" s="31"/>
      <c r="BA17" s="31"/>
      <c r="BB17" s="31"/>
      <c r="BC17" s="31"/>
      <c r="BD17" s="31"/>
      <c r="BE17" s="25" t="s">
        <v>59</v>
      </c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>
        <f t="shared" si="13"/>
        <v>0</v>
      </c>
      <c r="BY17" s="25" t="s">
        <v>59</v>
      </c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>
        <f t="shared" si="14"/>
        <v>0</v>
      </c>
      <c r="CS17" s="25" t="s">
        <v>59</v>
      </c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>
        <f t="shared" si="15"/>
        <v>0</v>
      </c>
      <c r="DM17" s="25" t="s">
        <v>59</v>
      </c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>
        <f t="shared" si="16"/>
        <v>0</v>
      </c>
      <c r="EG17" s="25" t="s">
        <v>59</v>
      </c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>
        <f t="shared" si="17"/>
        <v>0</v>
      </c>
      <c r="FA17" s="25" t="s">
        <v>59</v>
      </c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>
        <f t="shared" si="18"/>
        <v>0</v>
      </c>
      <c r="FU17" s="25" t="s">
        <v>59</v>
      </c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>
        <f t="shared" si="19"/>
        <v>0</v>
      </c>
      <c r="GO17" s="25" t="s">
        <v>59</v>
      </c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>
        <f t="shared" si="20"/>
        <v>0</v>
      </c>
      <c r="HI17" s="25" t="s">
        <v>59</v>
      </c>
      <c r="HJ17" s="26"/>
      <c r="HK17" s="26"/>
      <c r="HL17" s="26"/>
      <c r="HM17" s="26">
        <f t="shared" si="21"/>
        <v>0</v>
      </c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5" t="s">
        <v>59</v>
      </c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>
        <f t="shared" si="22"/>
        <v>0</v>
      </c>
      <c r="IW17" s="25" t="s">
        <v>59</v>
      </c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>
        <f t="shared" si="23"/>
        <v>0</v>
      </c>
      <c r="JQ17" s="25" t="s">
        <v>59</v>
      </c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>
        <f t="shared" si="24"/>
        <v>0</v>
      </c>
      <c r="KK17" s="25" t="s">
        <v>59</v>
      </c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>
        <f t="shared" si="25"/>
        <v>0</v>
      </c>
      <c r="LE17" s="25" t="s">
        <v>59</v>
      </c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>
        <f t="shared" si="26"/>
        <v>0</v>
      </c>
      <c r="LY17" s="25" t="s">
        <v>59</v>
      </c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>
        <f t="shared" si="27"/>
        <v>0</v>
      </c>
      <c r="MS17" s="25" t="s">
        <v>59</v>
      </c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>
        <f t="shared" si="28"/>
        <v>0</v>
      </c>
      <c r="NM17" s="25" t="s">
        <v>59</v>
      </c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>
        <f t="shared" si="29"/>
        <v>0</v>
      </c>
      <c r="OG17" s="25" t="s">
        <v>59</v>
      </c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>
        <f t="shared" si="30"/>
        <v>0</v>
      </c>
      <c r="PA17" s="25" t="s">
        <v>59</v>
      </c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>
        <f t="shared" si="31"/>
        <v>0</v>
      </c>
      <c r="PU17" s="25" t="s">
        <v>59</v>
      </c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>
        <f t="shared" si="32"/>
        <v>0</v>
      </c>
      <c r="QO17" s="25" t="s">
        <v>59</v>
      </c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>
        <f t="shared" si="33"/>
        <v>0</v>
      </c>
      <c r="RI17" s="25" t="s">
        <v>59</v>
      </c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>
        <f t="shared" si="34"/>
        <v>0</v>
      </c>
      <c r="SD17" s="38" t="s">
        <v>107</v>
      </c>
      <c r="SE17" s="37"/>
      <c r="SH17" s="40"/>
      <c r="SI17" s="37"/>
    </row>
    <row r="18" spans="1:503" ht="14.65" customHeight="1">
      <c r="A18" s="27" t="s">
        <v>60</v>
      </c>
      <c r="B18" s="28"/>
      <c r="C18" s="28"/>
      <c r="D18" s="28">
        <f t="shared" si="0"/>
        <v>0</v>
      </c>
      <c r="E18" s="28"/>
      <c r="F18" s="28"/>
      <c r="G18" s="28">
        <f t="shared" si="1"/>
        <v>0</v>
      </c>
      <c r="H18" s="28"/>
      <c r="I18" s="28"/>
      <c r="J18" s="28">
        <f t="shared" si="2"/>
        <v>0</v>
      </c>
      <c r="K18" s="28"/>
      <c r="L18" s="28"/>
      <c r="M18" s="28">
        <f t="shared" si="3"/>
        <v>0</v>
      </c>
      <c r="N18" s="28"/>
      <c r="O18" s="28"/>
      <c r="P18" s="28">
        <f t="shared" si="4"/>
        <v>0</v>
      </c>
      <c r="Q18" s="27" t="s">
        <v>60</v>
      </c>
      <c r="R18" s="28"/>
      <c r="S18" s="28"/>
      <c r="T18" s="28">
        <f t="shared" si="5"/>
        <v>0</v>
      </c>
      <c r="U18" s="34"/>
      <c r="V18" s="28"/>
      <c r="W18" s="28"/>
      <c r="X18" s="28">
        <f t="shared" si="6"/>
        <v>0</v>
      </c>
      <c r="Y18" s="34"/>
      <c r="Z18" s="28"/>
      <c r="AA18" s="28"/>
      <c r="AB18" s="28">
        <f t="shared" si="7"/>
        <v>0</v>
      </c>
      <c r="AC18" s="34"/>
      <c r="AD18" s="28"/>
      <c r="AE18" s="28"/>
      <c r="AF18" s="28">
        <f t="shared" si="8"/>
        <v>0</v>
      </c>
      <c r="AG18" s="27" t="s">
        <v>60</v>
      </c>
      <c r="AH18" s="28"/>
      <c r="AI18" s="28"/>
      <c r="AJ18" s="28">
        <f t="shared" si="9"/>
        <v>0</v>
      </c>
      <c r="AK18" s="34"/>
      <c r="AL18" s="28"/>
      <c r="AM18" s="28"/>
      <c r="AN18" s="28">
        <f t="shared" si="10"/>
        <v>0</v>
      </c>
      <c r="AO18" s="34"/>
      <c r="AP18" s="28"/>
      <c r="AQ18" s="28">
        <f t="shared" si="11"/>
        <v>0</v>
      </c>
      <c r="AR18" s="31"/>
      <c r="AS18" s="31"/>
      <c r="AT18" s="27" t="s">
        <v>60</v>
      </c>
      <c r="AU18" s="28"/>
      <c r="AV18" s="28"/>
      <c r="AW18" s="28">
        <f t="shared" si="12"/>
        <v>0</v>
      </c>
      <c r="AX18" s="31"/>
      <c r="AY18" s="31"/>
      <c r="AZ18" s="31"/>
      <c r="BA18" s="31"/>
      <c r="BB18" s="31"/>
      <c r="BC18" s="31"/>
      <c r="BD18" s="31"/>
      <c r="BE18" s="27" t="s">
        <v>60</v>
      </c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>
        <f t="shared" si="13"/>
        <v>0</v>
      </c>
      <c r="BY18" s="27" t="s">
        <v>60</v>
      </c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>
        <f t="shared" si="14"/>
        <v>0</v>
      </c>
      <c r="CS18" s="27" t="s">
        <v>60</v>
      </c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>
        <f t="shared" si="15"/>
        <v>0</v>
      </c>
      <c r="DM18" s="27" t="s">
        <v>60</v>
      </c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>
        <f t="shared" si="16"/>
        <v>0</v>
      </c>
      <c r="EG18" s="27" t="s">
        <v>60</v>
      </c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>
        <f t="shared" si="17"/>
        <v>0</v>
      </c>
      <c r="FA18" s="27" t="s">
        <v>60</v>
      </c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>
        <f t="shared" si="18"/>
        <v>0</v>
      </c>
      <c r="FU18" s="27" t="s">
        <v>60</v>
      </c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>
        <f t="shared" si="19"/>
        <v>0</v>
      </c>
      <c r="GO18" s="27" t="s">
        <v>60</v>
      </c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>
        <f t="shared" si="20"/>
        <v>0</v>
      </c>
      <c r="HI18" s="27" t="s">
        <v>60</v>
      </c>
      <c r="HJ18" s="28"/>
      <c r="HK18" s="28"/>
      <c r="HL18" s="28"/>
      <c r="HM18" s="28">
        <f t="shared" si="21"/>
        <v>0</v>
      </c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7" t="s">
        <v>60</v>
      </c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>
        <f t="shared" si="22"/>
        <v>0</v>
      </c>
      <c r="IW18" s="27" t="s">
        <v>60</v>
      </c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>
        <f t="shared" si="23"/>
        <v>0</v>
      </c>
      <c r="JQ18" s="27" t="s">
        <v>60</v>
      </c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>
        <f t="shared" si="24"/>
        <v>0</v>
      </c>
      <c r="KK18" s="27" t="s">
        <v>60</v>
      </c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>
        <f t="shared" si="25"/>
        <v>0</v>
      </c>
      <c r="LE18" s="27" t="s">
        <v>60</v>
      </c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>
        <f t="shared" si="26"/>
        <v>0</v>
      </c>
      <c r="LY18" s="27" t="s">
        <v>60</v>
      </c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>
        <f t="shared" si="27"/>
        <v>0</v>
      </c>
      <c r="MS18" s="27" t="s">
        <v>60</v>
      </c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>
        <f t="shared" si="28"/>
        <v>0</v>
      </c>
      <c r="NM18" s="27" t="s">
        <v>60</v>
      </c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>
        <f t="shared" si="29"/>
        <v>0</v>
      </c>
      <c r="OG18" s="27" t="s">
        <v>60</v>
      </c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>
        <f t="shared" si="30"/>
        <v>0</v>
      </c>
      <c r="PA18" s="27" t="s">
        <v>60</v>
      </c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>
        <f t="shared" si="31"/>
        <v>0</v>
      </c>
      <c r="PU18" s="27" t="s">
        <v>60</v>
      </c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>
        <f t="shared" si="32"/>
        <v>0</v>
      </c>
      <c r="QO18" s="27" t="s">
        <v>60</v>
      </c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>
        <f t="shared" si="33"/>
        <v>0</v>
      </c>
      <c r="RI18" s="27" t="s">
        <v>60</v>
      </c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>
        <f t="shared" si="34"/>
        <v>0</v>
      </c>
      <c r="SD18" s="38" t="s">
        <v>108</v>
      </c>
      <c r="SE18" s="37"/>
      <c r="SH18" s="40"/>
      <c r="SI18" s="37"/>
    </row>
    <row r="19" spans="1:503" ht="14.65" customHeight="1">
      <c r="A19" s="25" t="s">
        <v>61</v>
      </c>
      <c r="B19" s="26"/>
      <c r="C19" s="26"/>
      <c r="D19" s="26">
        <f t="shared" si="0"/>
        <v>0</v>
      </c>
      <c r="E19" s="26"/>
      <c r="F19" s="26"/>
      <c r="G19" s="26">
        <f t="shared" si="1"/>
        <v>0</v>
      </c>
      <c r="H19" s="26"/>
      <c r="I19" s="26"/>
      <c r="J19" s="26">
        <f t="shared" si="2"/>
        <v>0</v>
      </c>
      <c r="K19" s="26"/>
      <c r="L19" s="26"/>
      <c r="M19" s="26">
        <f t="shared" si="3"/>
        <v>0</v>
      </c>
      <c r="N19" s="26"/>
      <c r="O19" s="26"/>
      <c r="P19" s="26">
        <f t="shared" si="4"/>
        <v>0</v>
      </c>
      <c r="Q19" s="25" t="s">
        <v>61</v>
      </c>
      <c r="R19" s="26"/>
      <c r="S19" s="26"/>
      <c r="T19" s="26">
        <f t="shared" si="5"/>
        <v>0</v>
      </c>
      <c r="V19" s="26"/>
      <c r="W19" s="26"/>
      <c r="X19" s="26">
        <f t="shared" si="6"/>
        <v>0</v>
      </c>
      <c r="Z19" s="26"/>
      <c r="AA19" s="26"/>
      <c r="AB19" s="26">
        <f t="shared" si="7"/>
        <v>0</v>
      </c>
      <c r="AD19" s="26"/>
      <c r="AE19" s="26"/>
      <c r="AF19" s="26">
        <f t="shared" si="8"/>
        <v>0</v>
      </c>
      <c r="AG19" s="25" t="s">
        <v>61</v>
      </c>
      <c r="AH19" s="26"/>
      <c r="AI19" s="26"/>
      <c r="AJ19" s="26">
        <f t="shared" si="9"/>
        <v>0</v>
      </c>
      <c r="AL19" s="26"/>
      <c r="AM19" s="26"/>
      <c r="AN19" s="26">
        <f t="shared" si="10"/>
        <v>0</v>
      </c>
      <c r="AP19" s="26"/>
      <c r="AQ19" s="26">
        <f t="shared" si="11"/>
        <v>0</v>
      </c>
      <c r="AR19" s="31"/>
      <c r="AS19" s="31"/>
      <c r="AT19" s="25" t="s">
        <v>61</v>
      </c>
      <c r="AU19" s="26"/>
      <c r="AV19" s="26"/>
      <c r="AW19" s="26">
        <f t="shared" si="12"/>
        <v>0</v>
      </c>
      <c r="AX19" s="31"/>
      <c r="AY19" s="31"/>
      <c r="AZ19" s="31"/>
      <c r="BA19" s="31"/>
      <c r="BB19" s="31"/>
      <c r="BC19" s="31"/>
      <c r="BD19" s="31"/>
      <c r="BE19" s="25" t="s">
        <v>61</v>
      </c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>
        <f t="shared" si="13"/>
        <v>0</v>
      </c>
      <c r="BY19" s="25" t="s">
        <v>61</v>
      </c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>
        <f t="shared" si="14"/>
        <v>0</v>
      </c>
      <c r="CS19" s="25" t="s">
        <v>61</v>
      </c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>
        <f t="shared" si="15"/>
        <v>0</v>
      </c>
      <c r="DM19" s="25" t="s">
        <v>61</v>
      </c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>
        <f t="shared" si="16"/>
        <v>0</v>
      </c>
      <c r="EG19" s="25" t="s">
        <v>61</v>
      </c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>
        <f t="shared" si="17"/>
        <v>0</v>
      </c>
      <c r="FA19" s="25" t="s">
        <v>61</v>
      </c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>
        <f t="shared" si="18"/>
        <v>0</v>
      </c>
      <c r="FU19" s="25" t="s">
        <v>61</v>
      </c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>
        <f t="shared" si="19"/>
        <v>0</v>
      </c>
      <c r="GO19" s="25" t="s">
        <v>61</v>
      </c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>
        <f t="shared" si="20"/>
        <v>0</v>
      </c>
      <c r="HI19" s="25" t="s">
        <v>61</v>
      </c>
      <c r="HJ19" s="26"/>
      <c r="HK19" s="26"/>
      <c r="HL19" s="26"/>
      <c r="HM19" s="26">
        <f t="shared" si="21"/>
        <v>0</v>
      </c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5" t="s">
        <v>61</v>
      </c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>
        <f t="shared" si="22"/>
        <v>0</v>
      </c>
      <c r="IW19" s="25" t="s">
        <v>61</v>
      </c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>
        <f t="shared" si="23"/>
        <v>0</v>
      </c>
      <c r="JQ19" s="25" t="s">
        <v>61</v>
      </c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>
        <f t="shared" si="24"/>
        <v>0</v>
      </c>
      <c r="KK19" s="25" t="s">
        <v>61</v>
      </c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>
        <f t="shared" si="25"/>
        <v>0</v>
      </c>
      <c r="LE19" s="25" t="s">
        <v>61</v>
      </c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>
        <f t="shared" si="26"/>
        <v>0</v>
      </c>
      <c r="LY19" s="25" t="s">
        <v>61</v>
      </c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>
        <f t="shared" si="27"/>
        <v>0</v>
      </c>
      <c r="MS19" s="25" t="s">
        <v>61</v>
      </c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>
        <f t="shared" si="28"/>
        <v>0</v>
      </c>
      <c r="NM19" s="25" t="s">
        <v>61</v>
      </c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>
        <f t="shared" si="29"/>
        <v>0</v>
      </c>
      <c r="OG19" s="25" t="s">
        <v>61</v>
      </c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>
        <f t="shared" si="30"/>
        <v>0</v>
      </c>
      <c r="PA19" s="25" t="s">
        <v>61</v>
      </c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>
        <f t="shared" si="31"/>
        <v>0</v>
      </c>
      <c r="PU19" s="25" t="s">
        <v>61</v>
      </c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>
        <f t="shared" si="32"/>
        <v>0</v>
      </c>
      <c r="QO19" s="25" t="s">
        <v>61</v>
      </c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>
        <f t="shared" si="33"/>
        <v>0</v>
      </c>
      <c r="RI19" s="25" t="s">
        <v>61</v>
      </c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>
        <f t="shared" si="34"/>
        <v>0</v>
      </c>
      <c r="SD19" s="38" t="s">
        <v>109</v>
      </c>
      <c r="SE19" s="37"/>
      <c r="SH19" s="40"/>
      <c r="SI19" s="37"/>
    </row>
    <row r="20" spans="1:503" ht="14.65" customHeight="1">
      <c r="A20" s="27" t="s">
        <v>62</v>
      </c>
      <c r="B20" s="28"/>
      <c r="C20" s="28"/>
      <c r="D20" s="28">
        <f t="shared" si="0"/>
        <v>0</v>
      </c>
      <c r="E20" s="28"/>
      <c r="F20" s="28"/>
      <c r="G20" s="28">
        <f t="shared" si="1"/>
        <v>0</v>
      </c>
      <c r="H20" s="28"/>
      <c r="I20" s="28"/>
      <c r="J20" s="28">
        <f t="shared" si="2"/>
        <v>0</v>
      </c>
      <c r="K20" s="28"/>
      <c r="L20" s="28"/>
      <c r="M20" s="28">
        <f t="shared" si="3"/>
        <v>0</v>
      </c>
      <c r="N20" s="28"/>
      <c r="O20" s="28"/>
      <c r="P20" s="28">
        <f t="shared" si="4"/>
        <v>0</v>
      </c>
      <c r="Q20" s="27" t="s">
        <v>62</v>
      </c>
      <c r="R20" s="28"/>
      <c r="S20" s="28"/>
      <c r="T20" s="28">
        <f t="shared" si="5"/>
        <v>0</v>
      </c>
      <c r="U20" s="34"/>
      <c r="V20" s="28"/>
      <c r="W20" s="28"/>
      <c r="X20" s="28">
        <f t="shared" si="6"/>
        <v>0</v>
      </c>
      <c r="Y20" s="34"/>
      <c r="Z20" s="28"/>
      <c r="AA20" s="28"/>
      <c r="AB20" s="28">
        <f t="shared" si="7"/>
        <v>0</v>
      </c>
      <c r="AC20" s="34"/>
      <c r="AD20" s="28"/>
      <c r="AE20" s="28"/>
      <c r="AF20" s="28">
        <f t="shared" si="8"/>
        <v>0</v>
      </c>
      <c r="AG20" s="27" t="s">
        <v>62</v>
      </c>
      <c r="AH20" s="28"/>
      <c r="AI20" s="28"/>
      <c r="AJ20" s="28">
        <f t="shared" si="9"/>
        <v>0</v>
      </c>
      <c r="AK20" s="34"/>
      <c r="AL20" s="28"/>
      <c r="AM20" s="28"/>
      <c r="AN20" s="28">
        <f t="shared" si="10"/>
        <v>0</v>
      </c>
      <c r="AO20" s="34"/>
      <c r="AP20" s="28"/>
      <c r="AQ20" s="28">
        <f t="shared" si="11"/>
        <v>0</v>
      </c>
      <c r="AR20" s="31"/>
      <c r="AS20" s="31"/>
      <c r="AT20" s="27" t="s">
        <v>62</v>
      </c>
      <c r="AU20" s="28"/>
      <c r="AV20" s="28"/>
      <c r="AW20" s="28">
        <f t="shared" si="12"/>
        <v>0</v>
      </c>
      <c r="AX20" s="31"/>
      <c r="AY20" s="31"/>
      <c r="AZ20" s="31"/>
      <c r="BA20" s="31"/>
      <c r="BB20" s="31"/>
      <c r="BC20" s="31"/>
      <c r="BD20" s="31"/>
      <c r="BE20" s="27" t="s">
        <v>62</v>
      </c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>
        <f t="shared" si="13"/>
        <v>0</v>
      </c>
      <c r="BY20" s="27" t="s">
        <v>62</v>
      </c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>
        <f t="shared" si="14"/>
        <v>0</v>
      </c>
      <c r="CS20" s="27" t="s">
        <v>62</v>
      </c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>
        <f t="shared" si="15"/>
        <v>0</v>
      </c>
      <c r="DM20" s="27" t="s">
        <v>62</v>
      </c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>
        <f t="shared" si="16"/>
        <v>0</v>
      </c>
      <c r="EG20" s="27" t="s">
        <v>62</v>
      </c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>
        <f t="shared" si="17"/>
        <v>0</v>
      </c>
      <c r="FA20" s="27" t="s">
        <v>62</v>
      </c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>
        <f t="shared" si="18"/>
        <v>0</v>
      </c>
      <c r="FU20" s="27" t="s">
        <v>62</v>
      </c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>
        <f t="shared" si="19"/>
        <v>0</v>
      </c>
      <c r="GO20" s="27" t="s">
        <v>62</v>
      </c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>
        <f t="shared" si="20"/>
        <v>0</v>
      </c>
      <c r="HI20" s="27" t="s">
        <v>62</v>
      </c>
      <c r="HJ20" s="28"/>
      <c r="HK20" s="28"/>
      <c r="HL20" s="28"/>
      <c r="HM20" s="28">
        <f t="shared" si="21"/>
        <v>0</v>
      </c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7" t="s">
        <v>62</v>
      </c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>
        <f t="shared" si="22"/>
        <v>0</v>
      </c>
      <c r="IW20" s="27" t="s">
        <v>62</v>
      </c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>
        <f t="shared" si="23"/>
        <v>0</v>
      </c>
      <c r="JQ20" s="27" t="s">
        <v>62</v>
      </c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>
        <f t="shared" si="24"/>
        <v>0</v>
      </c>
      <c r="KK20" s="27" t="s">
        <v>62</v>
      </c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>
        <f t="shared" si="25"/>
        <v>0</v>
      </c>
      <c r="LE20" s="27" t="s">
        <v>62</v>
      </c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>
        <f t="shared" si="26"/>
        <v>0</v>
      </c>
      <c r="LY20" s="27" t="s">
        <v>62</v>
      </c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>
        <f t="shared" si="27"/>
        <v>0</v>
      </c>
      <c r="MS20" s="27" t="s">
        <v>62</v>
      </c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>
        <f t="shared" si="28"/>
        <v>0</v>
      </c>
      <c r="NM20" s="27" t="s">
        <v>62</v>
      </c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>
        <f t="shared" si="29"/>
        <v>0</v>
      </c>
      <c r="OG20" s="27" t="s">
        <v>62</v>
      </c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>
        <f t="shared" si="30"/>
        <v>0</v>
      </c>
      <c r="PA20" s="27" t="s">
        <v>62</v>
      </c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>
        <f t="shared" si="31"/>
        <v>0</v>
      </c>
      <c r="PU20" s="27" t="s">
        <v>62</v>
      </c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>
        <f t="shared" si="32"/>
        <v>0</v>
      </c>
      <c r="QO20" s="27" t="s">
        <v>62</v>
      </c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>
        <f t="shared" si="33"/>
        <v>0</v>
      </c>
      <c r="RI20" s="27" t="s">
        <v>62</v>
      </c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>
        <f t="shared" si="34"/>
        <v>0</v>
      </c>
      <c r="SD20" s="38" t="s">
        <v>110</v>
      </c>
      <c r="SE20" s="37"/>
      <c r="SH20" s="40"/>
      <c r="SI20" s="37"/>
    </row>
    <row r="21" spans="1:503" ht="14.65" customHeight="1">
      <c r="A21" s="25" t="s">
        <v>63</v>
      </c>
      <c r="B21" s="26"/>
      <c r="C21" s="26"/>
      <c r="D21" s="26">
        <f t="shared" si="0"/>
        <v>0</v>
      </c>
      <c r="E21" s="26"/>
      <c r="F21" s="26"/>
      <c r="G21" s="26">
        <f t="shared" si="1"/>
        <v>0</v>
      </c>
      <c r="H21" s="26"/>
      <c r="I21" s="26"/>
      <c r="J21" s="26">
        <f t="shared" si="2"/>
        <v>0</v>
      </c>
      <c r="K21" s="26"/>
      <c r="L21" s="26"/>
      <c r="M21" s="26">
        <f t="shared" si="3"/>
        <v>0</v>
      </c>
      <c r="N21" s="26"/>
      <c r="O21" s="26"/>
      <c r="P21" s="26">
        <f t="shared" si="4"/>
        <v>0</v>
      </c>
      <c r="Q21" s="25" t="s">
        <v>63</v>
      </c>
      <c r="R21" s="26"/>
      <c r="S21" s="26"/>
      <c r="T21" s="26">
        <f t="shared" si="5"/>
        <v>0</v>
      </c>
      <c r="V21" s="26"/>
      <c r="W21" s="26"/>
      <c r="X21" s="26">
        <f t="shared" si="6"/>
        <v>0</v>
      </c>
      <c r="Z21" s="26"/>
      <c r="AA21" s="26"/>
      <c r="AB21" s="26">
        <f t="shared" si="7"/>
        <v>0</v>
      </c>
      <c r="AD21" s="26"/>
      <c r="AE21" s="26"/>
      <c r="AF21" s="26">
        <f t="shared" si="8"/>
        <v>0</v>
      </c>
      <c r="AG21" s="25" t="s">
        <v>63</v>
      </c>
      <c r="AH21" s="26"/>
      <c r="AI21" s="26"/>
      <c r="AJ21" s="26">
        <f t="shared" si="9"/>
        <v>0</v>
      </c>
      <c r="AL21" s="26"/>
      <c r="AM21" s="26"/>
      <c r="AN21" s="26">
        <f t="shared" si="10"/>
        <v>0</v>
      </c>
      <c r="AP21" s="26"/>
      <c r="AQ21" s="26">
        <f t="shared" si="11"/>
        <v>0</v>
      </c>
      <c r="AR21" s="31"/>
      <c r="AS21" s="31"/>
      <c r="AT21" s="25" t="s">
        <v>63</v>
      </c>
      <c r="AU21" s="26"/>
      <c r="AV21" s="26"/>
      <c r="AW21" s="26">
        <f t="shared" si="12"/>
        <v>0</v>
      </c>
      <c r="AX21" s="31"/>
      <c r="AY21" s="31"/>
      <c r="AZ21" s="31"/>
      <c r="BA21" s="31"/>
      <c r="BB21" s="31"/>
      <c r="BC21" s="31"/>
      <c r="BD21" s="31"/>
      <c r="BE21" s="25" t="s">
        <v>63</v>
      </c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>
        <f t="shared" si="13"/>
        <v>0</v>
      </c>
      <c r="BY21" s="25" t="s">
        <v>63</v>
      </c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>
        <f t="shared" si="14"/>
        <v>0</v>
      </c>
      <c r="CS21" s="25" t="s">
        <v>63</v>
      </c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>
        <f t="shared" si="15"/>
        <v>0</v>
      </c>
      <c r="DM21" s="25" t="s">
        <v>63</v>
      </c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>
        <f t="shared" si="16"/>
        <v>0</v>
      </c>
      <c r="EG21" s="25" t="s">
        <v>63</v>
      </c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>
        <f t="shared" si="17"/>
        <v>0</v>
      </c>
      <c r="FA21" s="25" t="s">
        <v>63</v>
      </c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>
        <f t="shared" si="18"/>
        <v>0</v>
      </c>
      <c r="FU21" s="25" t="s">
        <v>63</v>
      </c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>
        <f t="shared" si="19"/>
        <v>0</v>
      </c>
      <c r="GO21" s="25" t="s">
        <v>63</v>
      </c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>
        <f t="shared" si="20"/>
        <v>0</v>
      </c>
      <c r="HI21" s="25" t="s">
        <v>63</v>
      </c>
      <c r="HJ21" s="26"/>
      <c r="HK21" s="26"/>
      <c r="HL21" s="26"/>
      <c r="HM21" s="26">
        <f t="shared" si="21"/>
        <v>0</v>
      </c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5" t="s">
        <v>63</v>
      </c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>
        <f t="shared" si="22"/>
        <v>0</v>
      </c>
      <c r="IW21" s="25" t="s">
        <v>63</v>
      </c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>
        <f t="shared" si="23"/>
        <v>0</v>
      </c>
      <c r="JQ21" s="25" t="s">
        <v>63</v>
      </c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>
        <f t="shared" si="24"/>
        <v>0</v>
      </c>
      <c r="KK21" s="25" t="s">
        <v>63</v>
      </c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>
        <f t="shared" si="25"/>
        <v>0</v>
      </c>
      <c r="LE21" s="25" t="s">
        <v>63</v>
      </c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>
        <f t="shared" si="26"/>
        <v>0</v>
      </c>
      <c r="LY21" s="25" t="s">
        <v>63</v>
      </c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>
        <f t="shared" si="27"/>
        <v>0</v>
      </c>
      <c r="MS21" s="25" t="s">
        <v>63</v>
      </c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>
        <f t="shared" si="28"/>
        <v>0</v>
      </c>
      <c r="NM21" s="25" t="s">
        <v>63</v>
      </c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>
        <f t="shared" si="29"/>
        <v>0</v>
      </c>
      <c r="OG21" s="25" t="s">
        <v>63</v>
      </c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>
        <f t="shared" si="30"/>
        <v>0</v>
      </c>
      <c r="PA21" s="25" t="s">
        <v>63</v>
      </c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>
        <f t="shared" si="31"/>
        <v>0</v>
      </c>
      <c r="PU21" s="25" t="s">
        <v>63</v>
      </c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>
        <f t="shared" si="32"/>
        <v>0</v>
      </c>
      <c r="QO21" s="25" t="s">
        <v>63</v>
      </c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>
        <f t="shared" si="33"/>
        <v>0</v>
      </c>
      <c r="RI21" s="25" t="s">
        <v>63</v>
      </c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>
        <f t="shared" si="34"/>
        <v>0</v>
      </c>
      <c r="SD21" s="38" t="s">
        <v>111</v>
      </c>
      <c r="SE21" s="37"/>
      <c r="SH21" s="40"/>
      <c r="SI21" s="37"/>
    </row>
    <row r="22" spans="1:503" ht="14.65" customHeight="1">
      <c r="A22" s="27" t="s">
        <v>64</v>
      </c>
      <c r="B22" s="28"/>
      <c r="C22" s="28"/>
      <c r="D22" s="28">
        <f t="shared" si="0"/>
        <v>0</v>
      </c>
      <c r="E22" s="28"/>
      <c r="F22" s="28"/>
      <c r="G22" s="28">
        <f t="shared" si="1"/>
        <v>0</v>
      </c>
      <c r="H22" s="28"/>
      <c r="I22" s="28"/>
      <c r="J22" s="28">
        <f t="shared" si="2"/>
        <v>0</v>
      </c>
      <c r="K22" s="28"/>
      <c r="L22" s="28"/>
      <c r="M22" s="28">
        <f t="shared" si="3"/>
        <v>0</v>
      </c>
      <c r="N22" s="28"/>
      <c r="O22" s="28"/>
      <c r="P22" s="28">
        <f t="shared" si="4"/>
        <v>0</v>
      </c>
      <c r="Q22" s="27" t="s">
        <v>64</v>
      </c>
      <c r="R22" s="28"/>
      <c r="S22" s="28"/>
      <c r="T22" s="28">
        <f t="shared" si="5"/>
        <v>0</v>
      </c>
      <c r="U22" s="34"/>
      <c r="V22" s="28"/>
      <c r="W22" s="28"/>
      <c r="X22" s="28">
        <f t="shared" si="6"/>
        <v>0</v>
      </c>
      <c r="Y22" s="34"/>
      <c r="Z22" s="28"/>
      <c r="AA22" s="28"/>
      <c r="AB22" s="28">
        <f t="shared" si="7"/>
        <v>0</v>
      </c>
      <c r="AC22" s="34"/>
      <c r="AD22" s="28"/>
      <c r="AE22" s="28"/>
      <c r="AF22" s="28">
        <f t="shared" si="8"/>
        <v>0</v>
      </c>
      <c r="AG22" s="27" t="s">
        <v>64</v>
      </c>
      <c r="AH22" s="28"/>
      <c r="AI22" s="28"/>
      <c r="AJ22" s="28">
        <f t="shared" si="9"/>
        <v>0</v>
      </c>
      <c r="AK22" s="34"/>
      <c r="AL22" s="28"/>
      <c r="AM22" s="28"/>
      <c r="AN22" s="28">
        <f t="shared" si="10"/>
        <v>0</v>
      </c>
      <c r="AO22" s="34"/>
      <c r="AP22" s="28"/>
      <c r="AQ22" s="28">
        <f t="shared" si="11"/>
        <v>0</v>
      </c>
      <c r="AR22" s="31"/>
      <c r="AS22" s="31"/>
      <c r="AT22" s="27" t="s">
        <v>64</v>
      </c>
      <c r="AU22" s="28"/>
      <c r="AV22" s="28"/>
      <c r="AW22" s="28">
        <f t="shared" si="12"/>
        <v>0</v>
      </c>
      <c r="AX22" s="31"/>
      <c r="AY22" s="31"/>
      <c r="AZ22" s="31"/>
      <c r="BA22" s="31"/>
      <c r="BB22" s="31"/>
      <c r="BC22" s="31"/>
      <c r="BD22" s="31"/>
      <c r="BE22" s="27" t="s">
        <v>64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>
        <f t="shared" si="13"/>
        <v>0</v>
      </c>
      <c r="BY22" s="27" t="s">
        <v>64</v>
      </c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>
        <f t="shared" si="14"/>
        <v>0</v>
      </c>
      <c r="CS22" s="27" t="s">
        <v>64</v>
      </c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>
        <f t="shared" si="15"/>
        <v>0</v>
      </c>
      <c r="DM22" s="27" t="s">
        <v>64</v>
      </c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>
        <f t="shared" si="16"/>
        <v>0</v>
      </c>
      <c r="EG22" s="27" t="s">
        <v>64</v>
      </c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>
        <f t="shared" si="17"/>
        <v>0</v>
      </c>
      <c r="FA22" s="27" t="s">
        <v>64</v>
      </c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>
        <f t="shared" si="18"/>
        <v>0</v>
      </c>
      <c r="FU22" s="27" t="s">
        <v>64</v>
      </c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>
        <f t="shared" si="19"/>
        <v>0</v>
      </c>
      <c r="GO22" s="27" t="s">
        <v>64</v>
      </c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>
        <f t="shared" si="20"/>
        <v>0</v>
      </c>
      <c r="HI22" s="27" t="s">
        <v>64</v>
      </c>
      <c r="HJ22" s="28"/>
      <c r="HK22" s="28"/>
      <c r="HL22" s="28"/>
      <c r="HM22" s="28">
        <f t="shared" si="21"/>
        <v>0</v>
      </c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7" t="s">
        <v>64</v>
      </c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>
        <f t="shared" si="22"/>
        <v>0</v>
      </c>
      <c r="IW22" s="27" t="s">
        <v>64</v>
      </c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>
        <f t="shared" si="23"/>
        <v>0</v>
      </c>
      <c r="JQ22" s="27" t="s">
        <v>64</v>
      </c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>
        <f t="shared" si="24"/>
        <v>0</v>
      </c>
      <c r="KK22" s="27" t="s">
        <v>64</v>
      </c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>
        <f t="shared" si="25"/>
        <v>0</v>
      </c>
      <c r="LE22" s="27" t="s">
        <v>64</v>
      </c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>
        <f t="shared" si="26"/>
        <v>0</v>
      </c>
      <c r="LY22" s="27" t="s">
        <v>64</v>
      </c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>
        <f t="shared" si="27"/>
        <v>0</v>
      </c>
      <c r="MS22" s="27" t="s">
        <v>64</v>
      </c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>
        <f t="shared" si="28"/>
        <v>0</v>
      </c>
      <c r="NM22" s="27" t="s">
        <v>64</v>
      </c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>
        <f t="shared" si="29"/>
        <v>0</v>
      </c>
      <c r="OG22" s="27" t="s">
        <v>64</v>
      </c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>
        <f t="shared" si="30"/>
        <v>0</v>
      </c>
      <c r="PA22" s="27" t="s">
        <v>64</v>
      </c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>
        <f t="shared" si="31"/>
        <v>0</v>
      </c>
      <c r="PU22" s="27" t="s">
        <v>64</v>
      </c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>
        <f t="shared" si="32"/>
        <v>0</v>
      </c>
      <c r="QO22" s="27" t="s">
        <v>64</v>
      </c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>
        <f t="shared" si="33"/>
        <v>0</v>
      </c>
      <c r="RI22" s="27" t="s">
        <v>64</v>
      </c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>
        <f t="shared" si="34"/>
        <v>0</v>
      </c>
      <c r="SD22" s="38" t="s">
        <v>112</v>
      </c>
      <c r="SE22" s="37"/>
      <c r="SH22" s="40"/>
      <c r="SI22" s="37"/>
    </row>
    <row r="23" spans="1:503" ht="14.65" customHeight="1">
      <c r="A23" s="25" t="s">
        <v>65</v>
      </c>
      <c r="B23" s="26"/>
      <c r="C23" s="26"/>
      <c r="D23" s="26">
        <f t="shared" si="0"/>
        <v>0</v>
      </c>
      <c r="E23" s="26"/>
      <c r="F23" s="26"/>
      <c r="G23" s="26">
        <f t="shared" si="1"/>
        <v>0</v>
      </c>
      <c r="H23" s="26"/>
      <c r="I23" s="26"/>
      <c r="J23" s="26">
        <f t="shared" si="2"/>
        <v>0</v>
      </c>
      <c r="K23" s="26"/>
      <c r="L23" s="26"/>
      <c r="M23" s="26">
        <f t="shared" si="3"/>
        <v>0</v>
      </c>
      <c r="N23" s="26"/>
      <c r="O23" s="26"/>
      <c r="P23" s="26">
        <f t="shared" si="4"/>
        <v>0</v>
      </c>
      <c r="Q23" s="25" t="s">
        <v>65</v>
      </c>
      <c r="R23" s="26"/>
      <c r="S23" s="26"/>
      <c r="T23" s="26">
        <f t="shared" si="5"/>
        <v>0</v>
      </c>
      <c r="V23" s="26"/>
      <c r="W23" s="26"/>
      <c r="X23" s="26">
        <f t="shared" si="6"/>
        <v>0</v>
      </c>
      <c r="Z23" s="26"/>
      <c r="AA23" s="26"/>
      <c r="AB23" s="26">
        <f t="shared" si="7"/>
        <v>0</v>
      </c>
      <c r="AD23" s="26"/>
      <c r="AE23" s="26"/>
      <c r="AF23" s="26">
        <f t="shared" si="8"/>
        <v>0</v>
      </c>
      <c r="AG23" s="25" t="s">
        <v>65</v>
      </c>
      <c r="AH23" s="26"/>
      <c r="AI23" s="26"/>
      <c r="AJ23" s="26">
        <f t="shared" si="9"/>
        <v>0</v>
      </c>
      <c r="AL23" s="26"/>
      <c r="AM23" s="26"/>
      <c r="AN23" s="26">
        <f t="shared" si="10"/>
        <v>0</v>
      </c>
      <c r="AP23" s="26"/>
      <c r="AQ23" s="26">
        <f t="shared" si="11"/>
        <v>0</v>
      </c>
      <c r="AR23" s="31"/>
      <c r="AS23" s="31"/>
      <c r="AT23" s="25" t="s">
        <v>65</v>
      </c>
      <c r="AU23" s="26"/>
      <c r="AV23" s="26"/>
      <c r="AW23" s="26">
        <f t="shared" si="12"/>
        <v>0</v>
      </c>
      <c r="AX23" s="31"/>
      <c r="AY23" s="31"/>
      <c r="AZ23" s="31"/>
      <c r="BA23" s="31"/>
      <c r="BB23" s="31"/>
      <c r="BC23" s="31"/>
      <c r="BD23" s="31"/>
      <c r="BE23" s="25" t="s">
        <v>65</v>
      </c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>
        <f t="shared" si="13"/>
        <v>0</v>
      </c>
      <c r="BY23" s="25" t="s">
        <v>65</v>
      </c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>
        <f t="shared" si="14"/>
        <v>0</v>
      </c>
      <c r="CS23" s="25" t="s">
        <v>65</v>
      </c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>
        <f t="shared" si="15"/>
        <v>0</v>
      </c>
      <c r="DM23" s="25" t="s">
        <v>65</v>
      </c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>
        <f t="shared" si="16"/>
        <v>0</v>
      </c>
      <c r="EG23" s="25" t="s">
        <v>65</v>
      </c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>
        <f t="shared" si="17"/>
        <v>0</v>
      </c>
      <c r="FA23" s="25" t="s">
        <v>65</v>
      </c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>
        <f t="shared" si="18"/>
        <v>0</v>
      </c>
      <c r="FU23" s="25" t="s">
        <v>65</v>
      </c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>
        <f t="shared" si="19"/>
        <v>0</v>
      </c>
      <c r="GO23" s="25" t="s">
        <v>65</v>
      </c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>
        <f t="shared" si="20"/>
        <v>0</v>
      </c>
      <c r="HI23" s="25" t="s">
        <v>65</v>
      </c>
      <c r="HJ23" s="26"/>
      <c r="HK23" s="26"/>
      <c r="HL23" s="26"/>
      <c r="HM23" s="26">
        <f t="shared" si="21"/>
        <v>0</v>
      </c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5" t="s">
        <v>65</v>
      </c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>
        <f t="shared" si="22"/>
        <v>0</v>
      </c>
      <c r="IW23" s="25" t="s">
        <v>65</v>
      </c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>
        <f t="shared" si="23"/>
        <v>0</v>
      </c>
      <c r="JQ23" s="25" t="s">
        <v>65</v>
      </c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>
        <f t="shared" si="24"/>
        <v>0</v>
      </c>
      <c r="KK23" s="25" t="s">
        <v>65</v>
      </c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>
        <f t="shared" si="25"/>
        <v>0</v>
      </c>
      <c r="LE23" s="25" t="s">
        <v>65</v>
      </c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>
        <f t="shared" si="26"/>
        <v>0</v>
      </c>
      <c r="LY23" s="25" t="s">
        <v>65</v>
      </c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>
        <f t="shared" si="27"/>
        <v>0</v>
      </c>
      <c r="MS23" s="25" t="s">
        <v>65</v>
      </c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>
        <f t="shared" si="28"/>
        <v>0</v>
      </c>
      <c r="NM23" s="25" t="s">
        <v>65</v>
      </c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>
        <f t="shared" si="29"/>
        <v>0</v>
      </c>
      <c r="OG23" s="25" t="s">
        <v>65</v>
      </c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>
        <f t="shared" si="30"/>
        <v>0</v>
      </c>
      <c r="PA23" s="25" t="s">
        <v>65</v>
      </c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>
        <f t="shared" si="31"/>
        <v>0</v>
      </c>
      <c r="PU23" s="25" t="s">
        <v>65</v>
      </c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>
        <f t="shared" si="32"/>
        <v>0</v>
      </c>
      <c r="QO23" s="25" t="s">
        <v>65</v>
      </c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>
        <f t="shared" si="33"/>
        <v>0</v>
      </c>
      <c r="RI23" s="25" t="s">
        <v>65</v>
      </c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>
        <f t="shared" si="34"/>
        <v>0</v>
      </c>
      <c r="SD23" s="38" t="s">
        <v>113</v>
      </c>
      <c r="SE23" s="37"/>
      <c r="SH23" s="40"/>
      <c r="SI23" s="37"/>
    </row>
    <row r="24" spans="1:503" ht="14.65" customHeight="1">
      <c r="A24" s="27" t="s">
        <v>66</v>
      </c>
      <c r="B24" s="28"/>
      <c r="C24" s="28"/>
      <c r="D24" s="28">
        <f t="shared" si="0"/>
        <v>0</v>
      </c>
      <c r="E24" s="28"/>
      <c r="F24" s="28"/>
      <c r="G24" s="28">
        <f t="shared" si="1"/>
        <v>0</v>
      </c>
      <c r="H24" s="28"/>
      <c r="I24" s="28"/>
      <c r="J24" s="28">
        <f t="shared" si="2"/>
        <v>0</v>
      </c>
      <c r="K24" s="28"/>
      <c r="L24" s="28"/>
      <c r="M24" s="28">
        <f t="shared" si="3"/>
        <v>0</v>
      </c>
      <c r="N24" s="28"/>
      <c r="O24" s="28"/>
      <c r="P24" s="28">
        <f t="shared" si="4"/>
        <v>0</v>
      </c>
      <c r="Q24" s="27" t="s">
        <v>66</v>
      </c>
      <c r="R24" s="28"/>
      <c r="S24" s="28"/>
      <c r="T24" s="28">
        <f t="shared" si="5"/>
        <v>0</v>
      </c>
      <c r="U24" s="34"/>
      <c r="V24" s="28"/>
      <c r="W24" s="28"/>
      <c r="X24" s="28">
        <f t="shared" si="6"/>
        <v>0</v>
      </c>
      <c r="Y24" s="34"/>
      <c r="Z24" s="28"/>
      <c r="AA24" s="28"/>
      <c r="AB24" s="28">
        <f t="shared" si="7"/>
        <v>0</v>
      </c>
      <c r="AC24" s="34"/>
      <c r="AD24" s="28"/>
      <c r="AE24" s="28"/>
      <c r="AF24" s="28">
        <f t="shared" si="8"/>
        <v>0</v>
      </c>
      <c r="AG24" s="27" t="s">
        <v>66</v>
      </c>
      <c r="AH24" s="28"/>
      <c r="AI24" s="28"/>
      <c r="AJ24" s="28">
        <f t="shared" si="9"/>
        <v>0</v>
      </c>
      <c r="AK24" s="34"/>
      <c r="AL24" s="28"/>
      <c r="AM24" s="28"/>
      <c r="AN24" s="28">
        <f t="shared" si="10"/>
        <v>0</v>
      </c>
      <c r="AO24" s="34"/>
      <c r="AP24" s="28"/>
      <c r="AQ24" s="28">
        <f t="shared" si="11"/>
        <v>0</v>
      </c>
      <c r="AR24" s="31"/>
      <c r="AS24" s="31"/>
      <c r="AT24" s="27" t="s">
        <v>66</v>
      </c>
      <c r="AU24" s="28"/>
      <c r="AV24" s="28"/>
      <c r="AW24" s="28">
        <f t="shared" si="12"/>
        <v>0</v>
      </c>
      <c r="AX24" s="31"/>
      <c r="AY24" s="31"/>
      <c r="AZ24" s="31"/>
      <c r="BA24" s="31"/>
      <c r="BB24" s="31"/>
      <c r="BC24" s="31"/>
      <c r="BD24" s="31"/>
      <c r="BE24" s="27" t="s">
        <v>66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>
        <f t="shared" si="13"/>
        <v>0</v>
      </c>
      <c r="BY24" s="27" t="s">
        <v>66</v>
      </c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>
        <f t="shared" si="14"/>
        <v>0</v>
      </c>
      <c r="CS24" s="27" t="s">
        <v>66</v>
      </c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>
        <f t="shared" si="15"/>
        <v>0</v>
      </c>
      <c r="DM24" s="27" t="s">
        <v>66</v>
      </c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>
        <f t="shared" si="16"/>
        <v>0</v>
      </c>
      <c r="EG24" s="27" t="s">
        <v>66</v>
      </c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>
        <f t="shared" si="17"/>
        <v>0</v>
      </c>
      <c r="FA24" s="27" t="s">
        <v>66</v>
      </c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>
        <f t="shared" si="18"/>
        <v>0</v>
      </c>
      <c r="FU24" s="27" t="s">
        <v>66</v>
      </c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>
        <f t="shared" si="19"/>
        <v>0</v>
      </c>
      <c r="GO24" s="27" t="s">
        <v>66</v>
      </c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>
        <f t="shared" si="20"/>
        <v>0</v>
      </c>
      <c r="HI24" s="27" t="s">
        <v>66</v>
      </c>
      <c r="HJ24" s="28"/>
      <c r="HK24" s="28"/>
      <c r="HL24" s="28"/>
      <c r="HM24" s="28">
        <f t="shared" si="21"/>
        <v>0</v>
      </c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7" t="s">
        <v>66</v>
      </c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>
        <f t="shared" si="22"/>
        <v>0</v>
      </c>
      <c r="IW24" s="27" t="s">
        <v>66</v>
      </c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>
        <f t="shared" si="23"/>
        <v>0</v>
      </c>
      <c r="JQ24" s="27" t="s">
        <v>66</v>
      </c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>
        <f t="shared" si="24"/>
        <v>0</v>
      </c>
      <c r="KK24" s="27" t="s">
        <v>66</v>
      </c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>
        <f t="shared" si="25"/>
        <v>0</v>
      </c>
      <c r="LE24" s="27" t="s">
        <v>66</v>
      </c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>
        <f t="shared" si="26"/>
        <v>0</v>
      </c>
      <c r="LY24" s="27" t="s">
        <v>66</v>
      </c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>
        <f t="shared" si="27"/>
        <v>0</v>
      </c>
      <c r="MS24" s="27" t="s">
        <v>66</v>
      </c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>
        <f t="shared" si="28"/>
        <v>0</v>
      </c>
      <c r="NM24" s="27" t="s">
        <v>66</v>
      </c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>
        <f t="shared" si="29"/>
        <v>0</v>
      </c>
      <c r="OG24" s="27" t="s">
        <v>66</v>
      </c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>
        <f t="shared" si="30"/>
        <v>0</v>
      </c>
      <c r="PA24" s="27" t="s">
        <v>66</v>
      </c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>
        <f t="shared" si="31"/>
        <v>0</v>
      </c>
      <c r="PU24" s="27" t="s">
        <v>66</v>
      </c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>
        <f t="shared" si="32"/>
        <v>0</v>
      </c>
      <c r="QO24" s="27" t="s">
        <v>66</v>
      </c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>
        <f t="shared" si="33"/>
        <v>0</v>
      </c>
      <c r="RI24" s="27" t="s">
        <v>66</v>
      </c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>
        <f t="shared" si="34"/>
        <v>0</v>
      </c>
      <c r="SD24" s="38" t="s">
        <v>114</v>
      </c>
      <c r="SE24" s="37"/>
      <c r="SH24" s="40"/>
      <c r="SI24" s="37"/>
    </row>
    <row r="25" spans="1:503" ht="14.65" customHeight="1">
      <c r="A25" s="25" t="s">
        <v>67</v>
      </c>
      <c r="B25" s="26"/>
      <c r="C25" s="26"/>
      <c r="D25" s="26">
        <f t="shared" si="0"/>
        <v>0</v>
      </c>
      <c r="E25" s="26"/>
      <c r="F25" s="26"/>
      <c r="G25" s="26">
        <f t="shared" si="1"/>
        <v>0</v>
      </c>
      <c r="H25" s="26"/>
      <c r="I25" s="26"/>
      <c r="J25" s="26">
        <f t="shared" si="2"/>
        <v>0</v>
      </c>
      <c r="K25" s="26"/>
      <c r="L25" s="26"/>
      <c r="M25" s="26">
        <f t="shared" si="3"/>
        <v>0</v>
      </c>
      <c r="N25" s="26"/>
      <c r="O25" s="26"/>
      <c r="P25" s="26">
        <f t="shared" si="4"/>
        <v>0</v>
      </c>
      <c r="Q25" s="25" t="s">
        <v>67</v>
      </c>
      <c r="R25" s="26"/>
      <c r="S25" s="26"/>
      <c r="T25" s="26">
        <f t="shared" si="5"/>
        <v>0</v>
      </c>
      <c r="V25" s="26"/>
      <c r="W25" s="26"/>
      <c r="X25" s="26">
        <f t="shared" si="6"/>
        <v>0</v>
      </c>
      <c r="Z25" s="26"/>
      <c r="AA25" s="26"/>
      <c r="AB25" s="26">
        <f t="shared" si="7"/>
        <v>0</v>
      </c>
      <c r="AD25" s="26"/>
      <c r="AE25" s="26"/>
      <c r="AF25" s="26">
        <f t="shared" si="8"/>
        <v>0</v>
      </c>
      <c r="AG25" s="25" t="s">
        <v>67</v>
      </c>
      <c r="AH25" s="26"/>
      <c r="AI25" s="26"/>
      <c r="AJ25" s="26">
        <f t="shared" si="9"/>
        <v>0</v>
      </c>
      <c r="AL25" s="26"/>
      <c r="AM25" s="26"/>
      <c r="AN25" s="26">
        <f t="shared" si="10"/>
        <v>0</v>
      </c>
      <c r="AP25" s="26"/>
      <c r="AQ25" s="26">
        <f t="shared" si="11"/>
        <v>0</v>
      </c>
      <c r="AR25" s="31"/>
      <c r="AS25" s="31"/>
      <c r="AT25" s="25" t="s">
        <v>67</v>
      </c>
      <c r="AU25" s="26"/>
      <c r="AV25" s="26"/>
      <c r="AW25" s="26">
        <f t="shared" si="12"/>
        <v>0</v>
      </c>
      <c r="AX25" s="31"/>
      <c r="AY25" s="31"/>
      <c r="AZ25" s="31"/>
      <c r="BA25" s="31"/>
      <c r="BB25" s="31"/>
      <c r="BC25" s="31"/>
      <c r="BD25" s="31"/>
      <c r="BE25" s="25" t="s">
        <v>67</v>
      </c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>
        <f t="shared" si="13"/>
        <v>0</v>
      </c>
      <c r="BY25" s="25" t="s">
        <v>67</v>
      </c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>
        <f t="shared" si="14"/>
        <v>0</v>
      </c>
      <c r="CS25" s="25" t="s">
        <v>67</v>
      </c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>
        <f t="shared" si="15"/>
        <v>0</v>
      </c>
      <c r="DM25" s="25" t="s">
        <v>67</v>
      </c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>
        <f t="shared" si="16"/>
        <v>0</v>
      </c>
      <c r="EG25" s="25" t="s">
        <v>67</v>
      </c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>
        <f t="shared" si="17"/>
        <v>0</v>
      </c>
      <c r="FA25" s="25" t="s">
        <v>67</v>
      </c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>
        <f t="shared" si="18"/>
        <v>0</v>
      </c>
      <c r="FU25" s="25" t="s">
        <v>67</v>
      </c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>
        <f t="shared" si="19"/>
        <v>0</v>
      </c>
      <c r="GO25" s="25" t="s">
        <v>67</v>
      </c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>
        <f t="shared" si="20"/>
        <v>0</v>
      </c>
      <c r="HI25" s="25" t="s">
        <v>67</v>
      </c>
      <c r="HJ25" s="26"/>
      <c r="HK25" s="26"/>
      <c r="HL25" s="26"/>
      <c r="HM25" s="26">
        <f t="shared" si="21"/>
        <v>0</v>
      </c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5" t="s">
        <v>67</v>
      </c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>
        <f t="shared" si="22"/>
        <v>0</v>
      </c>
      <c r="IW25" s="25" t="s">
        <v>67</v>
      </c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>
        <f t="shared" si="23"/>
        <v>0</v>
      </c>
      <c r="JQ25" s="25" t="s">
        <v>67</v>
      </c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>
        <f t="shared" si="24"/>
        <v>0</v>
      </c>
      <c r="KK25" s="25" t="s">
        <v>67</v>
      </c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>
        <f t="shared" si="25"/>
        <v>0</v>
      </c>
      <c r="LE25" s="25" t="s">
        <v>67</v>
      </c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>
        <f t="shared" si="26"/>
        <v>0</v>
      </c>
      <c r="LY25" s="25" t="s">
        <v>67</v>
      </c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>
        <f t="shared" si="27"/>
        <v>0</v>
      </c>
      <c r="MS25" s="25" t="s">
        <v>67</v>
      </c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>
        <f t="shared" si="28"/>
        <v>0</v>
      </c>
      <c r="NM25" s="25" t="s">
        <v>67</v>
      </c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>
        <f t="shared" si="29"/>
        <v>0</v>
      </c>
      <c r="OG25" s="25" t="s">
        <v>67</v>
      </c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>
        <f t="shared" si="30"/>
        <v>0</v>
      </c>
      <c r="PA25" s="25" t="s">
        <v>67</v>
      </c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>
        <f t="shared" si="31"/>
        <v>0</v>
      </c>
      <c r="PU25" s="25" t="s">
        <v>67</v>
      </c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>
        <f t="shared" si="32"/>
        <v>0</v>
      </c>
      <c r="QO25" s="25" t="s">
        <v>67</v>
      </c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>
        <f t="shared" si="33"/>
        <v>0</v>
      </c>
      <c r="RI25" s="25" t="s">
        <v>67</v>
      </c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>
        <f t="shared" si="34"/>
        <v>0</v>
      </c>
      <c r="SD25" s="38" t="s">
        <v>115</v>
      </c>
      <c r="SE25" s="37"/>
      <c r="SH25" s="40"/>
      <c r="SI25" s="37"/>
    </row>
    <row r="26" spans="1:503" ht="14.65" customHeight="1">
      <c r="A26" s="27" t="s">
        <v>68</v>
      </c>
      <c r="B26" s="28"/>
      <c r="C26" s="28"/>
      <c r="D26" s="28">
        <f t="shared" si="0"/>
        <v>0</v>
      </c>
      <c r="E26" s="28"/>
      <c r="F26" s="28"/>
      <c r="G26" s="28">
        <f t="shared" si="1"/>
        <v>0</v>
      </c>
      <c r="H26" s="28"/>
      <c r="I26" s="28"/>
      <c r="J26" s="28">
        <f t="shared" si="2"/>
        <v>0</v>
      </c>
      <c r="K26" s="28"/>
      <c r="L26" s="28"/>
      <c r="M26" s="28">
        <f t="shared" si="3"/>
        <v>0</v>
      </c>
      <c r="N26" s="28"/>
      <c r="O26" s="28"/>
      <c r="P26" s="28">
        <f t="shared" si="4"/>
        <v>0</v>
      </c>
      <c r="Q26" s="27" t="s">
        <v>68</v>
      </c>
      <c r="R26" s="28"/>
      <c r="S26" s="28"/>
      <c r="T26" s="28">
        <f t="shared" si="5"/>
        <v>0</v>
      </c>
      <c r="U26" s="34"/>
      <c r="V26" s="28"/>
      <c r="W26" s="28"/>
      <c r="X26" s="28">
        <f t="shared" si="6"/>
        <v>0</v>
      </c>
      <c r="Y26" s="34"/>
      <c r="Z26" s="28"/>
      <c r="AA26" s="28"/>
      <c r="AB26" s="28">
        <f t="shared" si="7"/>
        <v>0</v>
      </c>
      <c r="AC26" s="34"/>
      <c r="AD26" s="28"/>
      <c r="AE26" s="28"/>
      <c r="AF26" s="28">
        <f t="shared" si="8"/>
        <v>0</v>
      </c>
      <c r="AG26" s="27" t="s">
        <v>68</v>
      </c>
      <c r="AH26" s="28"/>
      <c r="AI26" s="28"/>
      <c r="AJ26" s="28">
        <f t="shared" si="9"/>
        <v>0</v>
      </c>
      <c r="AK26" s="34"/>
      <c r="AL26" s="28"/>
      <c r="AM26" s="28"/>
      <c r="AN26" s="28">
        <f t="shared" si="10"/>
        <v>0</v>
      </c>
      <c r="AO26" s="34"/>
      <c r="AP26" s="28"/>
      <c r="AQ26" s="28">
        <f t="shared" si="11"/>
        <v>0</v>
      </c>
      <c r="AR26" s="31"/>
      <c r="AS26" s="31"/>
      <c r="AT26" s="27" t="s">
        <v>68</v>
      </c>
      <c r="AU26" s="28"/>
      <c r="AV26" s="28"/>
      <c r="AW26" s="28">
        <f t="shared" si="12"/>
        <v>0</v>
      </c>
      <c r="AX26" s="31"/>
      <c r="AY26" s="31"/>
      <c r="AZ26" s="31"/>
      <c r="BA26" s="31"/>
      <c r="BB26" s="31"/>
      <c r="BC26" s="31"/>
      <c r="BD26" s="31"/>
      <c r="BE26" s="27" t="s">
        <v>68</v>
      </c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f t="shared" si="13"/>
        <v>0</v>
      </c>
      <c r="BY26" s="27" t="s">
        <v>68</v>
      </c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>
        <f t="shared" si="14"/>
        <v>0</v>
      </c>
      <c r="CS26" s="27" t="s">
        <v>68</v>
      </c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>
        <f t="shared" si="15"/>
        <v>0</v>
      </c>
      <c r="DM26" s="27" t="s">
        <v>68</v>
      </c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>
        <f t="shared" si="16"/>
        <v>0</v>
      </c>
      <c r="EG26" s="27" t="s">
        <v>68</v>
      </c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>
        <f t="shared" si="17"/>
        <v>0</v>
      </c>
      <c r="FA26" s="27" t="s">
        <v>68</v>
      </c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>
        <f t="shared" si="18"/>
        <v>0</v>
      </c>
      <c r="FU26" s="27" t="s">
        <v>68</v>
      </c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>
        <f t="shared" si="19"/>
        <v>0</v>
      </c>
      <c r="GO26" s="27" t="s">
        <v>68</v>
      </c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f t="shared" si="20"/>
        <v>0</v>
      </c>
      <c r="HI26" s="27" t="s">
        <v>68</v>
      </c>
      <c r="HJ26" s="28"/>
      <c r="HK26" s="28"/>
      <c r="HL26" s="28"/>
      <c r="HM26" s="28">
        <f t="shared" si="21"/>
        <v>0</v>
      </c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7" t="s">
        <v>68</v>
      </c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>
        <f t="shared" si="22"/>
        <v>0</v>
      </c>
      <c r="IW26" s="27" t="s">
        <v>68</v>
      </c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>
        <f t="shared" si="23"/>
        <v>0</v>
      </c>
      <c r="JQ26" s="27" t="s">
        <v>68</v>
      </c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>
        <f t="shared" si="24"/>
        <v>0</v>
      </c>
      <c r="KK26" s="27" t="s">
        <v>68</v>
      </c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>
        <f t="shared" si="25"/>
        <v>0</v>
      </c>
      <c r="LE26" s="27" t="s">
        <v>68</v>
      </c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>
        <f t="shared" si="26"/>
        <v>0</v>
      </c>
      <c r="LY26" s="27" t="s">
        <v>68</v>
      </c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>
        <f t="shared" si="27"/>
        <v>0</v>
      </c>
      <c r="MS26" s="27" t="s">
        <v>68</v>
      </c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>
        <f t="shared" si="28"/>
        <v>0</v>
      </c>
      <c r="NM26" s="27" t="s">
        <v>68</v>
      </c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>
        <f t="shared" si="29"/>
        <v>0</v>
      </c>
      <c r="OG26" s="27" t="s">
        <v>68</v>
      </c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>
        <f t="shared" si="30"/>
        <v>0</v>
      </c>
      <c r="PA26" s="27" t="s">
        <v>68</v>
      </c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>
        <f t="shared" si="31"/>
        <v>0</v>
      </c>
      <c r="PU26" s="27" t="s">
        <v>68</v>
      </c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>
        <f t="shared" si="32"/>
        <v>0</v>
      </c>
      <c r="QO26" s="27" t="s">
        <v>68</v>
      </c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>
        <f t="shared" si="33"/>
        <v>0</v>
      </c>
      <c r="RI26" s="27" t="s">
        <v>68</v>
      </c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>
        <f t="shared" si="34"/>
        <v>0</v>
      </c>
      <c r="SD26" s="38" t="s">
        <v>116</v>
      </c>
      <c r="SE26" s="37"/>
      <c r="SH26" s="40"/>
      <c r="SI26" s="37"/>
    </row>
    <row r="27" spans="1:503" ht="14.65" customHeight="1">
      <c r="A27" s="25" t="s">
        <v>69</v>
      </c>
      <c r="B27" s="26"/>
      <c r="C27" s="26"/>
      <c r="D27" s="26">
        <f t="shared" si="0"/>
        <v>0</v>
      </c>
      <c r="E27" s="26"/>
      <c r="F27" s="26"/>
      <c r="G27" s="26">
        <f t="shared" si="1"/>
        <v>0</v>
      </c>
      <c r="H27" s="26"/>
      <c r="I27" s="26"/>
      <c r="J27" s="26">
        <f t="shared" si="2"/>
        <v>0</v>
      </c>
      <c r="K27" s="26"/>
      <c r="L27" s="26"/>
      <c r="M27" s="26">
        <f t="shared" si="3"/>
        <v>0</v>
      </c>
      <c r="N27" s="26"/>
      <c r="O27" s="26"/>
      <c r="P27" s="26">
        <f t="shared" si="4"/>
        <v>0</v>
      </c>
      <c r="Q27" s="25" t="s">
        <v>69</v>
      </c>
      <c r="R27" s="26"/>
      <c r="S27" s="26"/>
      <c r="T27" s="26">
        <f t="shared" si="5"/>
        <v>0</v>
      </c>
      <c r="V27" s="26"/>
      <c r="W27" s="26"/>
      <c r="X27" s="26">
        <f t="shared" si="6"/>
        <v>0</v>
      </c>
      <c r="Z27" s="26"/>
      <c r="AA27" s="26"/>
      <c r="AB27" s="26">
        <f t="shared" si="7"/>
        <v>0</v>
      </c>
      <c r="AD27" s="26"/>
      <c r="AE27" s="26"/>
      <c r="AF27" s="26">
        <f t="shared" si="8"/>
        <v>0</v>
      </c>
      <c r="AG27" s="25" t="s">
        <v>69</v>
      </c>
      <c r="AH27" s="26"/>
      <c r="AI27" s="26"/>
      <c r="AJ27" s="26">
        <f t="shared" si="9"/>
        <v>0</v>
      </c>
      <c r="AL27" s="26"/>
      <c r="AM27" s="26"/>
      <c r="AN27" s="26">
        <f t="shared" si="10"/>
        <v>0</v>
      </c>
      <c r="AP27" s="26"/>
      <c r="AQ27" s="26">
        <f t="shared" si="11"/>
        <v>0</v>
      </c>
      <c r="AR27" s="31"/>
      <c r="AS27" s="31"/>
      <c r="AT27" s="25" t="s">
        <v>69</v>
      </c>
      <c r="AU27" s="26"/>
      <c r="AV27" s="26"/>
      <c r="AW27" s="26">
        <f t="shared" si="12"/>
        <v>0</v>
      </c>
      <c r="AX27" s="31"/>
      <c r="AY27" s="31"/>
      <c r="AZ27" s="31"/>
      <c r="BA27" s="31"/>
      <c r="BB27" s="31"/>
      <c r="BC27" s="31"/>
      <c r="BD27" s="31"/>
      <c r="BE27" s="25" t="s">
        <v>69</v>
      </c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>
        <f t="shared" si="13"/>
        <v>0</v>
      </c>
      <c r="BY27" s="25" t="s">
        <v>69</v>
      </c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>
        <f t="shared" si="14"/>
        <v>0</v>
      </c>
      <c r="CS27" s="25" t="s">
        <v>69</v>
      </c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>
        <f t="shared" si="15"/>
        <v>0</v>
      </c>
      <c r="DM27" s="25" t="s">
        <v>69</v>
      </c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>
        <f t="shared" si="16"/>
        <v>0</v>
      </c>
      <c r="EG27" s="25" t="s">
        <v>69</v>
      </c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>
        <f t="shared" si="17"/>
        <v>0</v>
      </c>
      <c r="FA27" s="25" t="s">
        <v>69</v>
      </c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>
        <f t="shared" si="18"/>
        <v>0</v>
      </c>
      <c r="FU27" s="25" t="s">
        <v>69</v>
      </c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>
        <f t="shared" si="19"/>
        <v>0</v>
      </c>
      <c r="GO27" s="25" t="s">
        <v>69</v>
      </c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>
        <f t="shared" si="20"/>
        <v>0</v>
      </c>
      <c r="HI27" s="25" t="s">
        <v>69</v>
      </c>
      <c r="HJ27" s="26"/>
      <c r="HK27" s="26"/>
      <c r="HL27" s="26"/>
      <c r="HM27" s="26">
        <f t="shared" si="21"/>
        <v>0</v>
      </c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5" t="s">
        <v>69</v>
      </c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>
        <f t="shared" si="22"/>
        <v>0</v>
      </c>
      <c r="IW27" s="25" t="s">
        <v>69</v>
      </c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>
        <f t="shared" si="23"/>
        <v>0</v>
      </c>
      <c r="JQ27" s="25" t="s">
        <v>69</v>
      </c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>
        <f t="shared" si="24"/>
        <v>0</v>
      </c>
      <c r="KK27" s="25" t="s">
        <v>69</v>
      </c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>
        <f t="shared" si="25"/>
        <v>0</v>
      </c>
      <c r="LE27" s="25" t="s">
        <v>69</v>
      </c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>
        <f t="shared" si="26"/>
        <v>0</v>
      </c>
      <c r="LY27" s="25" t="s">
        <v>69</v>
      </c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>
        <f t="shared" si="27"/>
        <v>0</v>
      </c>
      <c r="MS27" s="25" t="s">
        <v>69</v>
      </c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>
        <f t="shared" si="28"/>
        <v>0</v>
      </c>
      <c r="NM27" s="25" t="s">
        <v>69</v>
      </c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>
        <f t="shared" si="29"/>
        <v>0</v>
      </c>
      <c r="OG27" s="25" t="s">
        <v>69</v>
      </c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>
        <f t="shared" si="30"/>
        <v>0</v>
      </c>
      <c r="PA27" s="25" t="s">
        <v>69</v>
      </c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>
        <f t="shared" si="31"/>
        <v>0</v>
      </c>
      <c r="PU27" s="25" t="s">
        <v>69</v>
      </c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>
        <f t="shared" si="32"/>
        <v>0</v>
      </c>
      <c r="QO27" s="25" t="s">
        <v>69</v>
      </c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>
        <f t="shared" si="33"/>
        <v>0</v>
      </c>
      <c r="RI27" s="25" t="s">
        <v>69</v>
      </c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>
        <f t="shared" si="34"/>
        <v>0</v>
      </c>
      <c r="SD27" s="38" t="s">
        <v>117</v>
      </c>
      <c r="SE27" s="37"/>
      <c r="SH27" s="40"/>
      <c r="SI27" s="37"/>
    </row>
    <row r="30" spans="1:503" ht="17.100000000000001" customHeight="1"/>
    <row r="57" ht="51.6" customHeight="1"/>
  </sheetData>
  <mergeCells count="36">
    <mergeCell ref="OH4:OM4"/>
    <mergeCell ref="OH3:OZ3"/>
    <mergeCell ref="PB3:PT3"/>
    <mergeCell ref="PV3:QN3"/>
    <mergeCell ref="QP3:RH3"/>
    <mergeCell ref="RJ3:SB3"/>
    <mergeCell ref="KL3:LD3"/>
    <mergeCell ref="LF3:LX3"/>
    <mergeCell ref="LZ3:MR3"/>
    <mergeCell ref="MT3:NL3"/>
    <mergeCell ref="NN3:OF3"/>
    <mergeCell ref="GP3:HH3"/>
    <mergeCell ref="HJ3:IB3"/>
    <mergeCell ref="ID3:IV3"/>
    <mergeCell ref="IX3:JP3"/>
    <mergeCell ref="JR3:KJ3"/>
    <mergeCell ref="CT3:DL3"/>
    <mergeCell ref="DN3:EF3"/>
    <mergeCell ref="EH3:EZ3"/>
    <mergeCell ref="FB3:FT3"/>
    <mergeCell ref="FV3:GN3"/>
    <mergeCell ref="AL3:AN3"/>
    <mergeCell ref="AP3:AQ3"/>
    <mergeCell ref="AU3:AW3"/>
    <mergeCell ref="BF3:BX3"/>
    <mergeCell ref="BZ3:CR3"/>
    <mergeCell ref="R3:T3"/>
    <mergeCell ref="V3:X3"/>
    <mergeCell ref="Z3:AB3"/>
    <mergeCell ref="AD3:AF3"/>
    <mergeCell ref="AH3:AJ3"/>
    <mergeCell ref="B3:D3"/>
    <mergeCell ref="E3:G3"/>
    <mergeCell ref="H3:J3"/>
    <mergeCell ref="K3:M3"/>
    <mergeCell ref="N3:P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Roman,Κανονικά"&amp;12&amp;A</oddHeader>
    <oddFooter>&amp;C&amp;"Times New Roman,Κανονικά"&amp;12Σελίδα &amp;P/&amp;N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74"/>
  <sheetViews>
    <sheetView topLeftCell="G55" zoomScale="110" zoomScaleNormal="110" workbookViewId="0">
      <selection activeCell="AE9" sqref="AE9"/>
    </sheetView>
  </sheetViews>
  <sheetFormatPr defaultRowHeight="12.75"/>
  <cols>
    <col min="1" max="1" width="27.7109375" style="48" customWidth="1"/>
    <col min="2" max="2" width="9.42578125" style="49" customWidth="1"/>
    <col min="3" max="3" width="9" style="48" customWidth="1"/>
    <col min="4" max="5" width="5.140625" style="48" customWidth="1"/>
    <col min="6" max="6" width="4.7109375" style="48" customWidth="1"/>
    <col min="7" max="20" width="4.5703125" style="48" customWidth="1"/>
    <col min="21" max="21" width="4.140625" style="48" customWidth="1"/>
    <col min="22" max="22" width="6.28515625" style="50" customWidth="1"/>
    <col min="23" max="23" width="24.28515625" style="48" customWidth="1"/>
    <col min="24" max="24" width="8.42578125" style="48" customWidth="1"/>
    <col min="25" max="25" width="9.140625" style="48" customWidth="1"/>
    <col min="26" max="26" width="27" style="48" customWidth="1"/>
    <col min="27" max="27" width="8" style="48" customWidth="1"/>
    <col min="28" max="28" width="9" style="48" customWidth="1"/>
    <col min="29" max="29" width="28.5703125" style="48" customWidth="1"/>
    <col min="30" max="30" width="8" style="48" customWidth="1"/>
    <col min="31" max="31" width="9" style="48" customWidth="1"/>
    <col min="32" max="257" width="11.5703125" style="48"/>
    <col min="258" max="1025" width="11.5703125" style="51"/>
  </cols>
  <sheetData>
    <row r="1" spans="1:31" ht="19.149999999999999" customHeight="1">
      <c r="A1" s="11" t="s">
        <v>118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W1" s="10" t="s">
        <v>119</v>
      </c>
      <c r="X1" s="10"/>
      <c r="Y1" s="10"/>
      <c r="Z1" s="10"/>
      <c r="AA1" s="10"/>
      <c r="AB1" s="10"/>
      <c r="AC1" s="10"/>
      <c r="AD1" s="10"/>
      <c r="AE1" s="10"/>
    </row>
    <row r="2" spans="1:31" s="49" customFormat="1" ht="33.75">
      <c r="A2" s="11" t="s">
        <v>120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52"/>
      <c r="W2" s="53" t="s">
        <v>121</v>
      </c>
      <c r="X2" s="54" t="s">
        <v>122</v>
      </c>
      <c r="Y2" s="54" t="s">
        <v>123</v>
      </c>
      <c r="Z2" s="53" t="s">
        <v>124</v>
      </c>
      <c r="AA2" s="54" t="s">
        <v>122</v>
      </c>
      <c r="AB2" s="54" t="s">
        <v>125</v>
      </c>
      <c r="AC2" s="53" t="s">
        <v>126</v>
      </c>
      <c r="AD2" s="54" t="s">
        <v>122</v>
      </c>
      <c r="AE2" s="54" t="s">
        <v>125</v>
      </c>
    </row>
    <row r="3" spans="1:31" s="61" customFormat="1" ht="33.75">
      <c r="A3" s="47" t="s">
        <v>127</v>
      </c>
      <c r="B3" s="24" t="s">
        <v>122</v>
      </c>
      <c r="C3" s="24" t="s">
        <v>125</v>
      </c>
      <c r="D3" s="24" t="s">
        <v>17</v>
      </c>
      <c r="E3" s="24" t="s">
        <v>128</v>
      </c>
      <c r="F3" s="24" t="s">
        <v>129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7" t="s">
        <v>130</v>
      </c>
      <c r="W3" s="58" t="s">
        <v>1</v>
      </c>
      <c r="X3" s="59">
        <f t="shared" ref="X3:Y7" si="0">B5</f>
        <v>20</v>
      </c>
      <c r="Y3" s="59">
        <f t="shared" si="0"/>
        <v>1</v>
      </c>
      <c r="Z3" s="58" t="s">
        <v>70</v>
      </c>
      <c r="AA3" s="59">
        <f t="shared" ref="AA3:AB9" si="1">B31</f>
        <v>45</v>
      </c>
      <c r="AB3" s="59">
        <f t="shared" si="1"/>
        <v>2</v>
      </c>
      <c r="AC3" s="58" t="s">
        <v>86</v>
      </c>
      <c r="AD3" s="60">
        <f>B58</f>
        <v>34</v>
      </c>
      <c r="AE3" s="60">
        <f>C58</f>
        <v>2</v>
      </c>
    </row>
    <row r="4" spans="1:31" ht="33.75">
      <c r="A4" s="62"/>
      <c r="B4" s="53"/>
      <c r="C4" s="59"/>
      <c r="D4" s="59"/>
      <c r="E4" s="59"/>
      <c r="F4" s="59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52">
        <f t="shared" ref="V4:V9" si="2">SUM(D4:U4)</f>
        <v>0</v>
      </c>
      <c r="W4" s="58" t="s">
        <v>2</v>
      </c>
      <c r="X4" s="59">
        <f t="shared" si="0"/>
        <v>45</v>
      </c>
      <c r="Y4" s="59">
        <f t="shared" si="0"/>
        <v>2</v>
      </c>
      <c r="Z4" s="58" t="s">
        <v>71</v>
      </c>
      <c r="AA4" s="59">
        <f t="shared" si="1"/>
        <v>38</v>
      </c>
      <c r="AB4" s="59">
        <f t="shared" si="1"/>
        <v>2</v>
      </c>
      <c r="AC4" s="53"/>
      <c r="AD4" s="54" t="s">
        <v>122</v>
      </c>
      <c r="AE4" s="54" t="s">
        <v>125</v>
      </c>
    </row>
    <row r="5" spans="1:31" ht="14.65" customHeight="1">
      <c r="A5" s="65" t="s">
        <v>1</v>
      </c>
      <c r="B5" s="47">
        <v>20</v>
      </c>
      <c r="C5" s="46">
        <v>1</v>
      </c>
      <c r="D5" s="46">
        <v>20</v>
      </c>
      <c r="E5" s="46"/>
      <c r="F5" s="46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52">
        <f t="shared" si="2"/>
        <v>20</v>
      </c>
      <c r="W5" s="58" t="s">
        <v>3</v>
      </c>
      <c r="X5" s="59">
        <f t="shared" si="0"/>
        <v>41</v>
      </c>
      <c r="Y5" s="59">
        <f t="shared" si="0"/>
        <v>2</v>
      </c>
      <c r="Z5" s="58" t="s">
        <v>72</v>
      </c>
      <c r="AA5" s="59">
        <f t="shared" si="1"/>
        <v>43</v>
      </c>
      <c r="AB5" s="59">
        <f t="shared" si="1"/>
        <v>2</v>
      </c>
      <c r="AC5" s="58" t="s">
        <v>87</v>
      </c>
      <c r="AD5" s="60">
        <f>B60</f>
        <v>271</v>
      </c>
      <c r="AE5" s="60">
        <f>C60</f>
        <v>12</v>
      </c>
    </row>
    <row r="6" spans="1:31" ht="33.75">
      <c r="A6" s="58" t="s">
        <v>2</v>
      </c>
      <c r="B6" s="53">
        <v>45</v>
      </c>
      <c r="C6" s="59">
        <v>2</v>
      </c>
      <c r="D6" s="59">
        <v>22</v>
      </c>
      <c r="E6" s="59">
        <v>23</v>
      </c>
      <c r="F6" s="59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52">
        <f t="shared" si="2"/>
        <v>45</v>
      </c>
      <c r="W6" s="58" t="s">
        <v>4</v>
      </c>
      <c r="X6" s="59">
        <f t="shared" si="0"/>
        <v>42</v>
      </c>
      <c r="Y6" s="59">
        <f t="shared" si="0"/>
        <v>2</v>
      </c>
      <c r="Z6" s="58" t="s">
        <v>73</v>
      </c>
      <c r="AA6" s="59">
        <f t="shared" si="1"/>
        <v>39</v>
      </c>
      <c r="AB6" s="59">
        <f t="shared" si="1"/>
        <v>2</v>
      </c>
      <c r="AC6" s="53"/>
      <c r="AD6" s="54" t="s">
        <v>122</v>
      </c>
      <c r="AE6" s="54" t="s">
        <v>125</v>
      </c>
    </row>
    <row r="7" spans="1:31" ht="14.65" customHeight="1">
      <c r="A7" s="65" t="s">
        <v>3</v>
      </c>
      <c r="B7" s="47">
        <v>41</v>
      </c>
      <c r="C7" s="46">
        <v>2</v>
      </c>
      <c r="D7" s="46">
        <v>20</v>
      </c>
      <c r="E7" s="46">
        <v>21</v>
      </c>
      <c r="F7" s="46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52">
        <f t="shared" si="2"/>
        <v>41</v>
      </c>
      <c r="W7" s="58" t="s">
        <v>5</v>
      </c>
      <c r="X7" s="59">
        <f t="shared" si="0"/>
        <v>38</v>
      </c>
      <c r="Y7" s="59">
        <f t="shared" si="0"/>
        <v>2</v>
      </c>
      <c r="Z7" s="58" t="s">
        <v>74</v>
      </c>
      <c r="AA7" s="59">
        <f t="shared" si="1"/>
        <v>47</v>
      </c>
      <c r="AB7" s="59">
        <f t="shared" si="1"/>
        <v>2</v>
      </c>
      <c r="AC7" s="58" t="s">
        <v>88</v>
      </c>
      <c r="AD7" s="59">
        <f>B62</f>
        <v>160</v>
      </c>
      <c r="AE7" s="59">
        <v>8</v>
      </c>
    </row>
    <row r="8" spans="1:31" ht="14.65" customHeight="1">
      <c r="A8" s="58" t="s">
        <v>4</v>
      </c>
      <c r="B8" s="53">
        <v>42</v>
      </c>
      <c r="C8" s="59">
        <v>2</v>
      </c>
      <c r="D8" s="59">
        <v>22</v>
      </c>
      <c r="E8" s="59">
        <v>20</v>
      </c>
      <c r="F8" s="59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/>
      <c r="V8" s="52">
        <f t="shared" si="2"/>
        <v>42</v>
      </c>
      <c r="W8" s="66" t="s">
        <v>19</v>
      </c>
      <c r="X8" s="60">
        <f>SUM(X3:X7)</f>
        <v>186</v>
      </c>
      <c r="Y8" s="60">
        <f>SUM(Y3:Y7)</f>
        <v>9</v>
      </c>
      <c r="Z8" s="58" t="s">
        <v>75</v>
      </c>
      <c r="AA8" s="59">
        <f t="shared" si="1"/>
        <v>19</v>
      </c>
      <c r="AB8" s="59">
        <f t="shared" si="1"/>
        <v>1</v>
      </c>
      <c r="AC8" s="58" t="s">
        <v>131</v>
      </c>
      <c r="AD8" s="59">
        <f>B63</f>
        <v>140</v>
      </c>
      <c r="AE8" s="59">
        <v>6</v>
      </c>
    </row>
    <row r="9" spans="1:31" ht="33.75">
      <c r="A9" s="65" t="s">
        <v>5</v>
      </c>
      <c r="B9" s="47">
        <v>38</v>
      </c>
      <c r="C9" s="46">
        <v>2</v>
      </c>
      <c r="D9" s="46">
        <v>19</v>
      </c>
      <c r="E9" s="46">
        <v>19</v>
      </c>
      <c r="F9" s="46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  <c r="V9" s="52">
        <f t="shared" si="2"/>
        <v>38</v>
      </c>
      <c r="W9" s="53"/>
      <c r="X9" s="54" t="s">
        <v>122</v>
      </c>
      <c r="Y9" s="54" t="s">
        <v>125</v>
      </c>
      <c r="Z9" s="58" t="s">
        <v>132</v>
      </c>
      <c r="AA9" s="59">
        <f t="shared" si="1"/>
        <v>8</v>
      </c>
      <c r="AB9" s="59">
        <f t="shared" si="1"/>
        <v>1</v>
      </c>
      <c r="AC9" s="66" t="s">
        <v>19</v>
      </c>
      <c r="AD9" s="60">
        <f>SUM(AD7:AD8)</f>
        <v>300</v>
      </c>
      <c r="AE9" s="60">
        <f>SUM(AE7:AE8)</f>
        <v>14</v>
      </c>
    </row>
    <row r="10" spans="1:31" ht="14.85" customHeight="1">
      <c r="A10" s="67" t="s">
        <v>19</v>
      </c>
      <c r="B10" s="53">
        <f>SUM(B4:B9)</f>
        <v>186</v>
      </c>
      <c r="C10" s="53">
        <f>SUM(C4:C9)</f>
        <v>9</v>
      </c>
      <c r="D10" s="68"/>
      <c r="E10" s="68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69"/>
      <c r="V10" s="71">
        <f>SUM(D4:E9)</f>
        <v>186</v>
      </c>
      <c r="W10" s="58" t="s">
        <v>6</v>
      </c>
      <c r="X10" s="59">
        <f t="shared" ref="X10:Y13" si="3">B12</f>
        <v>306</v>
      </c>
      <c r="Y10" s="59">
        <f t="shared" si="3"/>
        <v>15</v>
      </c>
      <c r="Z10" s="66" t="s">
        <v>19</v>
      </c>
      <c r="AA10" s="72">
        <f>SUM(AA3:AA9)</f>
        <v>239</v>
      </c>
      <c r="AB10" s="60">
        <f>SUM(AB3:AB9)</f>
        <v>12</v>
      </c>
      <c r="AC10" s="73" t="s">
        <v>133</v>
      </c>
      <c r="AD10" s="74">
        <f>AD3+AD5+AD9</f>
        <v>605</v>
      </c>
      <c r="AE10" s="75">
        <f>AE3+AE5+AE9</f>
        <v>28</v>
      </c>
    </row>
    <row r="11" spans="1:31" s="61" customFormat="1" ht="33.75">
      <c r="A11" s="47"/>
      <c r="B11" s="24" t="s">
        <v>122</v>
      </c>
      <c r="C11" s="24" t="s">
        <v>125</v>
      </c>
      <c r="D11" s="47" t="s">
        <v>20</v>
      </c>
      <c r="E11" s="47" t="s">
        <v>21</v>
      </c>
      <c r="F11" s="47" t="s">
        <v>22</v>
      </c>
      <c r="G11" s="47" t="s">
        <v>23</v>
      </c>
      <c r="H11" s="47" t="s">
        <v>24</v>
      </c>
      <c r="I11" s="47" t="s">
        <v>25</v>
      </c>
      <c r="J11" s="47" t="s">
        <v>26</v>
      </c>
      <c r="K11" s="47" t="s">
        <v>27</v>
      </c>
      <c r="L11" s="47" t="s">
        <v>28</v>
      </c>
      <c r="M11" s="47" t="s">
        <v>29</v>
      </c>
      <c r="N11" s="47" t="s">
        <v>30</v>
      </c>
      <c r="O11" s="47" t="s">
        <v>31</v>
      </c>
      <c r="P11" s="47" t="s">
        <v>32</v>
      </c>
      <c r="Q11" s="47" t="s">
        <v>33</v>
      </c>
      <c r="R11" s="47" t="s">
        <v>34</v>
      </c>
      <c r="S11" s="47" t="s">
        <v>35</v>
      </c>
      <c r="T11" s="47" t="s">
        <v>36</v>
      </c>
      <c r="U11" s="47" t="s">
        <v>37</v>
      </c>
      <c r="V11" s="52"/>
      <c r="W11" s="58" t="s">
        <v>7</v>
      </c>
      <c r="X11" s="59">
        <f t="shared" si="3"/>
        <v>142</v>
      </c>
      <c r="Y11" s="59">
        <f t="shared" si="3"/>
        <v>6</v>
      </c>
      <c r="Z11" s="53"/>
      <c r="AA11" s="54" t="s">
        <v>122</v>
      </c>
      <c r="AB11" s="54" t="s">
        <v>125</v>
      </c>
      <c r="AC11" s="76"/>
      <c r="AD11" s="76"/>
      <c r="AE11" s="76"/>
    </row>
    <row r="12" spans="1:31" ht="33.75">
      <c r="A12" s="77" t="s">
        <v>6</v>
      </c>
      <c r="B12" s="78">
        <v>306</v>
      </c>
      <c r="C12" s="78">
        <v>15</v>
      </c>
      <c r="D12" s="78">
        <v>23</v>
      </c>
      <c r="E12" s="78">
        <v>23</v>
      </c>
      <c r="F12" s="78">
        <v>23</v>
      </c>
      <c r="G12" s="78">
        <v>21</v>
      </c>
      <c r="H12" s="78">
        <v>20</v>
      </c>
      <c r="I12" s="78">
        <v>22</v>
      </c>
      <c r="J12" s="78">
        <v>17</v>
      </c>
      <c r="K12" s="78">
        <v>17</v>
      </c>
      <c r="L12" s="78">
        <v>16</v>
      </c>
      <c r="M12" s="78">
        <v>23</v>
      </c>
      <c r="N12" s="78">
        <v>23</v>
      </c>
      <c r="O12" s="78"/>
      <c r="P12" s="78">
        <v>19</v>
      </c>
      <c r="Q12" s="78">
        <v>19</v>
      </c>
      <c r="R12" s="78"/>
      <c r="S12" s="78">
        <v>20</v>
      </c>
      <c r="T12" s="78">
        <v>20</v>
      </c>
      <c r="U12" s="79"/>
      <c r="V12" s="52">
        <f>SUM(D12:U12)</f>
        <v>306</v>
      </c>
      <c r="W12" s="58" t="s">
        <v>8</v>
      </c>
      <c r="X12" s="59">
        <f t="shared" si="3"/>
        <v>235</v>
      </c>
      <c r="Y12" s="59">
        <f t="shared" si="3"/>
        <v>12</v>
      </c>
      <c r="Z12" s="58" t="s">
        <v>77</v>
      </c>
      <c r="AA12" s="59">
        <f t="shared" ref="AA12:AB16" si="4">B40</f>
        <v>346</v>
      </c>
      <c r="AB12" s="59">
        <f t="shared" si="4"/>
        <v>15</v>
      </c>
      <c r="AC12" s="76"/>
      <c r="AD12" s="54" t="s">
        <v>122</v>
      </c>
      <c r="AE12" s="54" t="s">
        <v>125</v>
      </c>
    </row>
    <row r="13" spans="1:31">
      <c r="A13" s="65" t="s">
        <v>7</v>
      </c>
      <c r="B13" s="78">
        <v>142</v>
      </c>
      <c r="C13" s="78">
        <v>6</v>
      </c>
      <c r="D13" s="78">
        <v>23</v>
      </c>
      <c r="E13" s="78"/>
      <c r="F13" s="78"/>
      <c r="G13" s="78">
        <v>23</v>
      </c>
      <c r="H13" s="78"/>
      <c r="I13" s="78"/>
      <c r="J13" s="78">
        <v>25</v>
      </c>
      <c r="K13" s="78"/>
      <c r="L13" s="78"/>
      <c r="M13" s="78">
        <v>25</v>
      </c>
      <c r="N13" s="78"/>
      <c r="O13" s="78"/>
      <c r="P13" s="78">
        <v>23</v>
      </c>
      <c r="Q13" s="78"/>
      <c r="R13" s="78"/>
      <c r="S13" s="78">
        <v>23</v>
      </c>
      <c r="T13" s="78"/>
      <c r="U13" s="79"/>
      <c r="V13" s="52">
        <f>SUM(D13:U13)</f>
        <v>142</v>
      </c>
      <c r="W13" s="58" t="s">
        <v>9</v>
      </c>
      <c r="X13" s="59">
        <f t="shared" si="3"/>
        <v>164</v>
      </c>
      <c r="Y13" s="59">
        <f t="shared" si="3"/>
        <v>9</v>
      </c>
      <c r="Z13" s="58" t="s">
        <v>78</v>
      </c>
      <c r="AA13" s="59">
        <f t="shared" si="4"/>
        <v>312</v>
      </c>
      <c r="AB13" s="59">
        <f t="shared" si="4"/>
        <v>13</v>
      </c>
      <c r="AC13" s="80" t="s">
        <v>134</v>
      </c>
      <c r="AD13" s="72">
        <f>X8+X14+AA10+AA17+AD3+AD5</f>
        <v>2862</v>
      </c>
      <c r="AE13" s="60">
        <f>Y8+Y14+AB10+AB17+AE3+AE5</f>
        <v>132</v>
      </c>
    </row>
    <row r="14" spans="1:31" ht="14.65" customHeight="1">
      <c r="A14" s="58" t="s">
        <v>8</v>
      </c>
      <c r="B14" s="78">
        <v>235</v>
      </c>
      <c r="C14" s="78">
        <v>12</v>
      </c>
      <c r="D14" s="78">
        <v>21</v>
      </c>
      <c r="E14" s="78">
        <v>20</v>
      </c>
      <c r="F14" s="78"/>
      <c r="G14" s="78">
        <v>22</v>
      </c>
      <c r="H14" s="78">
        <v>22</v>
      </c>
      <c r="I14" s="78"/>
      <c r="J14" s="78">
        <v>18</v>
      </c>
      <c r="K14" s="78">
        <v>19</v>
      </c>
      <c r="L14" s="78"/>
      <c r="M14" s="78">
        <v>17</v>
      </c>
      <c r="N14" s="78">
        <v>16</v>
      </c>
      <c r="O14" s="78"/>
      <c r="P14" s="78">
        <v>16</v>
      </c>
      <c r="Q14" s="78">
        <v>16</v>
      </c>
      <c r="R14" s="78"/>
      <c r="S14" s="78">
        <v>24</v>
      </c>
      <c r="T14" s="78">
        <v>24</v>
      </c>
      <c r="U14" s="79"/>
      <c r="V14" s="52">
        <f>SUM(D14:U14)</f>
        <v>235</v>
      </c>
      <c r="W14" s="66" t="s">
        <v>19</v>
      </c>
      <c r="X14" s="60">
        <f>SUM(X10:X13)</f>
        <v>847</v>
      </c>
      <c r="Y14" s="60">
        <f>SUM(Y10:Y13)</f>
        <v>42</v>
      </c>
      <c r="Z14" s="58" t="s">
        <v>79</v>
      </c>
      <c r="AA14" s="59">
        <f t="shared" si="4"/>
        <v>318</v>
      </c>
      <c r="AB14" s="59">
        <f t="shared" si="4"/>
        <v>14</v>
      </c>
      <c r="AC14" s="80" t="s">
        <v>135</v>
      </c>
      <c r="AD14" s="72">
        <f>X22+AA23+AD9</f>
        <v>2523</v>
      </c>
      <c r="AE14" s="60">
        <f>Y22+AB23+AE9</f>
        <v>123</v>
      </c>
    </row>
    <row r="15" spans="1:31" ht="33.75">
      <c r="A15" s="65" t="s">
        <v>9</v>
      </c>
      <c r="B15" s="78">
        <v>164</v>
      </c>
      <c r="C15" s="78">
        <v>9</v>
      </c>
      <c r="D15" s="78">
        <v>18</v>
      </c>
      <c r="E15" s="78"/>
      <c r="F15" s="78"/>
      <c r="G15" s="78">
        <v>20</v>
      </c>
      <c r="H15" s="78"/>
      <c r="I15" s="78"/>
      <c r="J15" s="78">
        <v>18</v>
      </c>
      <c r="K15" s="78">
        <v>19</v>
      </c>
      <c r="L15" s="78"/>
      <c r="M15" s="78">
        <v>19</v>
      </c>
      <c r="N15" s="78">
        <v>20</v>
      </c>
      <c r="O15" s="78"/>
      <c r="P15" s="78">
        <v>22</v>
      </c>
      <c r="Q15" s="78"/>
      <c r="R15" s="78"/>
      <c r="S15" s="78">
        <v>14</v>
      </c>
      <c r="T15" s="78">
        <v>14</v>
      </c>
      <c r="U15" s="79"/>
      <c r="V15" s="52">
        <f>SUM(D15:U15)</f>
        <v>164</v>
      </c>
      <c r="W15" s="53"/>
      <c r="X15" s="54" t="s">
        <v>122</v>
      </c>
      <c r="Y15" s="54" t="s">
        <v>125</v>
      </c>
      <c r="Z15" s="58" t="s">
        <v>80</v>
      </c>
      <c r="AA15" s="59">
        <f t="shared" si="4"/>
        <v>292</v>
      </c>
      <c r="AB15" s="59">
        <f t="shared" si="4"/>
        <v>12</v>
      </c>
      <c r="AC15" s="81" t="s">
        <v>136</v>
      </c>
      <c r="AD15" s="74">
        <f>AD13+AD14</f>
        <v>5385</v>
      </c>
      <c r="AE15" s="75">
        <f>AE13+AE14</f>
        <v>255</v>
      </c>
    </row>
    <row r="16" spans="1:31" ht="21.2" customHeight="1">
      <c r="A16" s="67" t="s">
        <v>19</v>
      </c>
      <c r="B16" s="53">
        <f>SUM(B12:B15)</f>
        <v>847</v>
      </c>
      <c r="C16" s="53">
        <f>SUM(C12:C15)</f>
        <v>42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71">
        <f>SUM(D12:U16)</f>
        <v>847</v>
      </c>
      <c r="W16" s="62" t="s">
        <v>10</v>
      </c>
      <c r="X16" s="59">
        <f t="shared" ref="X16:Y21" si="5">B18</f>
        <v>257</v>
      </c>
      <c r="Y16" s="59">
        <f t="shared" si="5"/>
        <v>12</v>
      </c>
      <c r="Z16" s="58" t="s">
        <v>81</v>
      </c>
      <c r="AA16" s="59">
        <f t="shared" si="4"/>
        <v>17</v>
      </c>
      <c r="AB16" s="59">
        <f t="shared" si="4"/>
        <v>1</v>
      </c>
      <c r="AC16" s="82"/>
      <c r="AD16" s="82"/>
      <c r="AE16" s="82"/>
    </row>
    <row r="17" spans="1:31" s="61" customFormat="1" ht="33.75">
      <c r="A17" s="47"/>
      <c r="B17" s="24" t="s">
        <v>122</v>
      </c>
      <c r="C17" s="24" t="s">
        <v>125</v>
      </c>
      <c r="D17" s="47" t="s">
        <v>20</v>
      </c>
      <c r="E17" s="47" t="s">
        <v>21</v>
      </c>
      <c r="F17" s="47" t="s">
        <v>22</v>
      </c>
      <c r="G17" s="47" t="s">
        <v>38</v>
      </c>
      <c r="H17" s="47" t="s">
        <v>39</v>
      </c>
      <c r="I17" s="47" t="s">
        <v>40</v>
      </c>
      <c r="J17" s="47" t="s">
        <v>23</v>
      </c>
      <c r="K17" s="47" t="s">
        <v>24</v>
      </c>
      <c r="L17" s="47" t="s">
        <v>25</v>
      </c>
      <c r="M17" s="47" t="s">
        <v>41</v>
      </c>
      <c r="N17" s="47" t="s">
        <v>42</v>
      </c>
      <c r="O17" s="47" t="s">
        <v>43</v>
      </c>
      <c r="P17" s="47" t="s">
        <v>26</v>
      </c>
      <c r="Q17" s="47" t="s">
        <v>27</v>
      </c>
      <c r="R17" s="47" t="s">
        <v>28</v>
      </c>
      <c r="S17" s="47" t="s">
        <v>44</v>
      </c>
      <c r="T17" s="47" t="s">
        <v>45</v>
      </c>
      <c r="U17" s="47" t="s">
        <v>46</v>
      </c>
      <c r="V17" s="52"/>
      <c r="W17" s="62" t="s">
        <v>11</v>
      </c>
      <c r="X17" s="59">
        <f t="shared" si="5"/>
        <v>153</v>
      </c>
      <c r="Y17" s="59">
        <f t="shared" si="5"/>
        <v>8</v>
      </c>
      <c r="Z17" s="66" t="s">
        <v>19</v>
      </c>
      <c r="AA17" s="72">
        <f>SUM(AA12:AA16)</f>
        <v>1285</v>
      </c>
      <c r="AB17" s="60">
        <f>SUM(AB12:AB16)</f>
        <v>55</v>
      </c>
      <c r="AC17" s="76"/>
      <c r="AD17" s="76"/>
      <c r="AE17" s="76"/>
    </row>
    <row r="18" spans="1:31" ht="22.35" customHeight="1">
      <c r="A18" s="62" t="s">
        <v>10</v>
      </c>
      <c r="B18" s="53">
        <v>257</v>
      </c>
      <c r="C18" s="59">
        <v>12</v>
      </c>
      <c r="D18" s="59">
        <v>21</v>
      </c>
      <c r="E18" s="59">
        <v>23</v>
      </c>
      <c r="F18" s="59">
        <v>21</v>
      </c>
      <c r="G18" s="59">
        <v>22</v>
      </c>
      <c r="H18" s="59"/>
      <c r="I18" s="59"/>
      <c r="J18" s="59">
        <v>21</v>
      </c>
      <c r="K18" s="59">
        <v>21</v>
      </c>
      <c r="L18" s="59">
        <v>20</v>
      </c>
      <c r="M18" s="59">
        <v>20</v>
      </c>
      <c r="N18" s="59"/>
      <c r="O18" s="59"/>
      <c r="P18" s="59">
        <v>22</v>
      </c>
      <c r="Q18" s="59">
        <v>22</v>
      </c>
      <c r="R18" s="59">
        <v>22</v>
      </c>
      <c r="S18" s="59">
        <v>22</v>
      </c>
      <c r="T18" s="59"/>
      <c r="U18" s="59"/>
      <c r="V18" s="52">
        <f t="shared" ref="V18:V23" si="6">SUM(D18:U18)</f>
        <v>257</v>
      </c>
      <c r="W18" s="62" t="s">
        <v>137</v>
      </c>
      <c r="X18" s="59">
        <f t="shared" si="5"/>
        <v>331</v>
      </c>
      <c r="Y18" s="59">
        <f t="shared" si="5"/>
        <v>14</v>
      </c>
      <c r="Z18" s="53"/>
      <c r="AA18" s="54" t="s">
        <v>122</v>
      </c>
      <c r="AB18" s="54" t="s">
        <v>125</v>
      </c>
      <c r="AC18" s="9" t="s">
        <v>138</v>
      </c>
      <c r="AD18" s="9"/>
      <c r="AE18" s="9"/>
    </row>
    <row r="19" spans="1:31" ht="14.65" customHeight="1">
      <c r="A19" s="83" t="s">
        <v>11</v>
      </c>
      <c r="B19" s="47">
        <v>153</v>
      </c>
      <c r="C19" s="46">
        <v>8</v>
      </c>
      <c r="D19" s="46">
        <v>19</v>
      </c>
      <c r="E19" s="46">
        <v>20</v>
      </c>
      <c r="F19" s="46">
        <v>16</v>
      </c>
      <c r="G19" s="46"/>
      <c r="H19" s="46"/>
      <c r="I19" s="46"/>
      <c r="J19" s="46">
        <v>19</v>
      </c>
      <c r="K19" s="46">
        <v>23</v>
      </c>
      <c r="L19" s="46"/>
      <c r="M19" s="46"/>
      <c r="N19" s="46"/>
      <c r="O19" s="46"/>
      <c r="P19" s="46">
        <v>20</v>
      </c>
      <c r="Q19" s="46">
        <v>18</v>
      </c>
      <c r="R19" s="46">
        <v>18</v>
      </c>
      <c r="S19" s="46"/>
      <c r="T19" s="46"/>
      <c r="U19" s="46"/>
      <c r="V19" s="52">
        <f t="shared" si="6"/>
        <v>153</v>
      </c>
      <c r="W19" s="62" t="s">
        <v>139</v>
      </c>
      <c r="X19" s="59">
        <f t="shared" si="5"/>
        <v>204</v>
      </c>
      <c r="Y19" s="59">
        <f t="shared" si="5"/>
        <v>13</v>
      </c>
      <c r="Z19" s="58" t="s">
        <v>82</v>
      </c>
      <c r="AA19" s="59">
        <f t="shared" ref="AA19:AB22" si="7">B47</f>
        <v>292</v>
      </c>
      <c r="AB19" s="59">
        <f t="shared" si="7"/>
        <v>13</v>
      </c>
      <c r="AC19" s="9"/>
      <c r="AD19" s="9"/>
      <c r="AE19" s="9"/>
    </row>
    <row r="20" spans="1:31" ht="17.649999999999999" customHeight="1">
      <c r="A20" s="62" t="s">
        <v>137</v>
      </c>
      <c r="B20" s="53">
        <v>331</v>
      </c>
      <c r="C20" s="59">
        <v>14</v>
      </c>
      <c r="D20" s="59">
        <v>21</v>
      </c>
      <c r="E20" s="59">
        <v>22</v>
      </c>
      <c r="F20" s="59">
        <v>24</v>
      </c>
      <c r="G20" s="59">
        <v>23</v>
      </c>
      <c r="H20" s="59">
        <v>26</v>
      </c>
      <c r="I20" s="59"/>
      <c r="J20" s="59">
        <v>22</v>
      </c>
      <c r="K20" s="59">
        <v>24</v>
      </c>
      <c r="L20" s="59">
        <v>23</v>
      </c>
      <c r="M20" s="59">
        <v>21</v>
      </c>
      <c r="N20" s="59">
        <v>23</v>
      </c>
      <c r="O20" s="59"/>
      <c r="P20" s="59">
        <v>25</v>
      </c>
      <c r="Q20" s="59">
        <v>26</v>
      </c>
      <c r="R20" s="59">
        <v>25</v>
      </c>
      <c r="S20" s="59">
        <v>26</v>
      </c>
      <c r="T20" s="59"/>
      <c r="U20" s="59"/>
      <c r="V20" s="52">
        <f t="shared" si="6"/>
        <v>331</v>
      </c>
      <c r="W20" s="62" t="s">
        <v>140</v>
      </c>
      <c r="X20" s="59">
        <f t="shared" si="5"/>
        <v>153</v>
      </c>
      <c r="Y20" s="59">
        <f t="shared" si="5"/>
        <v>10</v>
      </c>
      <c r="Z20" s="58" t="s">
        <v>82</v>
      </c>
      <c r="AA20" s="59">
        <f t="shared" si="7"/>
        <v>262</v>
      </c>
      <c r="AB20" s="59">
        <f t="shared" si="7"/>
        <v>12</v>
      </c>
      <c r="AC20" s="9"/>
      <c r="AD20" s="9"/>
      <c r="AE20" s="9"/>
    </row>
    <row r="21" spans="1:31" ht="14.65" customHeight="1">
      <c r="A21" s="83" t="s">
        <v>139</v>
      </c>
      <c r="B21" s="47">
        <v>204</v>
      </c>
      <c r="C21" s="46">
        <v>13</v>
      </c>
      <c r="D21" s="46">
        <v>18</v>
      </c>
      <c r="E21" s="46">
        <v>19</v>
      </c>
      <c r="F21" s="46">
        <v>19</v>
      </c>
      <c r="G21" s="46"/>
      <c r="H21" s="46"/>
      <c r="I21" s="46"/>
      <c r="J21" s="46">
        <v>19</v>
      </c>
      <c r="K21" s="46">
        <v>16</v>
      </c>
      <c r="L21" s="46">
        <v>19</v>
      </c>
      <c r="M21" s="46">
        <v>18</v>
      </c>
      <c r="N21" s="46">
        <v>18</v>
      </c>
      <c r="O21" s="46"/>
      <c r="P21" s="46">
        <v>12</v>
      </c>
      <c r="Q21" s="46">
        <v>13</v>
      </c>
      <c r="R21" s="46">
        <v>15</v>
      </c>
      <c r="S21" s="46">
        <v>8</v>
      </c>
      <c r="T21" s="46">
        <v>10</v>
      </c>
      <c r="U21" s="46"/>
      <c r="V21" s="52">
        <f t="shared" si="6"/>
        <v>204</v>
      </c>
      <c r="W21" s="62" t="s">
        <v>141</v>
      </c>
      <c r="X21" s="53">
        <f t="shared" si="5"/>
        <v>49</v>
      </c>
      <c r="Y21" s="59">
        <f t="shared" si="5"/>
        <v>4</v>
      </c>
      <c r="Z21" s="58" t="s">
        <v>142</v>
      </c>
      <c r="AA21" s="59">
        <f t="shared" si="7"/>
        <v>202</v>
      </c>
      <c r="AB21" s="59">
        <f t="shared" si="7"/>
        <v>9</v>
      </c>
      <c r="AC21" s="76"/>
      <c r="AD21" s="76"/>
      <c r="AE21" s="76"/>
    </row>
    <row r="22" spans="1:31" ht="14.65" customHeight="1">
      <c r="A22" s="62" t="s">
        <v>140</v>
      </c>
      <c r="B22" s="53">
        <v>153</v>
      </c>
      <c r="C22" s="59">
        <v>10</v>
      </c>
      <c r="D22" s="59"/>
      <c r="E22" s="59"/>
      <c r="F22" s="59"/>
      <c r="G22" s="59"/>
      <c r="H22" s="59"/>
      <c r="I22" s="59"/>
      <c r="J22" s="59">
        <v>14</v>
      </c>
      <c r="K22" s="59">
        <v>19</v>
      </c>
      <c r="L22" s="59">
        <v>19</v>
      </c>
      <c r="M22" s="59">
        <v>21</v>
      </c>
      <c r="N22" s="59">
        <v>20</v>
      </c>
      <c r="O22" s="59"/>
      <c r="P22" s="59">
        <v>8</v>
      </c>
      <c r="Q22" s="59">
        <v>12</v>
      </c>
      <c r="R22" s="59">
        <v>15</v>
      </c>
      <c r="S22" s="59">
        <v>13</v>
      </c>
      <c r="T22" s="59">
        <v>12</v>
      </c>
      <c r="U22" s="59"/>
      <c r="V22" s="52">
        <f t="shared" si="6"/>
        <v>153</v>
      </c>
      <c r="W22" s="80" t="s">
        <v>19</v>
      </c>
      <c r="X22" s="60">
        <f>SUM(X16:X21)</f>
        <v>1147</v>
      </c>
      <c r="Y22" s="60">
        <f>SUM(Y16:Y21)</f>
        <v>61</v>
      </c>
      <c r="Z22" s="58" t="s">
        <v>143</v>
      </c>
      <c r="AA22" s="59">
        <f t="shared" si="7"/>
        <v>320</v>
      </c>
      <c r="AB22" s="59">
        <f t="shared" si="7"/>
        <v>14</v>
      </c>
      <c r="AC22" s="76"/>
      <c r="AD22" s="76"/>
      <c r="AE22" s="76"/>
    </row>
    <row r="23" spans="1:31" ht="14.85" customHeight="1">
      <c r="A23" s="83" t="s">
        <v>144</v>
      </c>
      <c r="B23" s="47">
        <v>49</v>
      </c>
      <c r="C23" s="46">
        <v>4</v>
      </c>
      <c r="D23" s="46">
        <v>10</v>
      </c>
      <c r="E23" s="46">
        <v>11</v>
      </c>
      <c r="F23" s="46">
        <v>7</v>
      </c>
      <c r="G23" s="46">
        <v>21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52">
        <f t="shared" si="6"/>
        <v>49</v>
      </c>
      <c r="W23" s="81" t="s">
        <v>145</v>
      </c>
      <c r="X23" s="75">
        <f>SUM(X8+X14+X22)</f>
        <v>2180</v>
      </c>
      <c r="Y23" s="75">
        <f>SUM(Y8,Y14,Y22)</f>
        <v>112</v>
      </c>
      <c r="Z23" s="66" t="s">
        <v>19</v>
      </c>
      <c r="AA23" s="72">
        <f>SUM(AA19:AA22)</f>
        <v>1076</v>
      </c>
      <c r="AB23" s="60">
        <f>SUM(AB19:AB22)</f>
        <v>48</v>
      </c>
      <c r="AC23" s="8"/>
      <c r="AD23" s="8"/>
      <c r="AE23" s="8"/>
    </row>
    <row r="24" spans="1:31" ht="16.5" customHeight="1">
      <c r="A24" s="84" t="s">
        <v>19</v>
      </c>
      <c r="B24" s="53">
        <f>SUM(B18:B23)</f>
        <v>1147</v>
      </c>
      <c r="C24" s="53">
        <f>SUM(C18:C23)</f>
        <v>61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85">
        <f>SUM(D18:U23)</f>
        <v>1147</v>
      </c>
      <c r="W24" s="51"/>
      <c r="X24" s="51"/>
      <c r="Y24" s="86"/>
      <c r="Z24" s="81" t="s">
        <v>146</v>
      </c>
      <c r="AA24" s="74">
        <f>AA10+AA17+AA23</f>
        <v>2600</v>
      </c>
      <c r="AB24" s="75">
        <f>AB10+AB17+AB23</f>
        <v>115</v>
      </c>
      <c r="AC24" s="76"/>
      <c r="AD24" s="76"/>
      <c r="AE24" s="76"/>
    </row>
    <row r="25" spans="1:31" ht="14.65" customHeight="1">
      <c r="A25" s="87" t="s">
        <v>145</v>
      </c>
      <c r="B25" s="88">
        <f>SUM(B10+B16+B24)</f>
        <v>2180</v>
      </c>
      <c r="C25" s="89">
        <f>SUM(C10,C16,C24)</f>
        <v>112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90"/>
      <c r="V25" s="91">
        <f>SUM(V10+V16+V24)</f>
        <v>2180</v>
      </c>
      <c r="W25" s="76"/>
      <c r="X25" s="76"/>
      <c r="Y25" s="76"/>
      <c r="Z25" s="51"/>
      <c r="AA25" s="51"/>
      <c r="AB25" s="51"/>
      <c r="AC25" s="76"/>
      <c r="AD25" s="76"/>
      <c r="AE25" s="76"/>
    </row>
    <row r="26" spans="1:31" ht="14.65" customHeight="1">
      <c r="A26" s="7" t="s">
        <v>147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W26" s="76"/>
      <c r="X26" s="76"/>
      <c r="Y26" s="76"/>
      <c r="Z26" s="51"/>
      <c r="AA26" s="51"/>
      <c r="AB26" s="51"/>
      <c r="AC26" s="76"/>
      <c r="AD26" s="76"/>
      <c r="AE26" s="76"/>
    </row>
    <row r="27" spans="1:31" s="49" customFormat="1" ht="17.45" customHeight="1">
      <c r="A27" s="11" t="s">
        <v>148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50"/>
    </row>
    <row r="28" spans="1:31" s="61" customFormat="1" ht="33.75">
      <c r="A28" s="47" t="s">
        <v>127</v>
      </c>
      <c r="B28" s="24" t="s">
        <v>122</v>
      </c>
      <c r="C28" s="24" t="s">
        <v>125</v>
      </c>
      <c r="D28" s="24" t="s">
        <v>17</v>
      </c>
      <c r="E28" s="24" t="s">
        <v>128</v>
      </c>
      <c r="F28" s="24" t="s">
        <v>129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6"/>
      <c r="V28" s="92" t="s">
        <v>130</v>
      </c>
    </row>
    <row r="29" spans="1:31" ht="14.65" customHeight="1">
      <c r="A29" s="58"/>
      <c r="B29" s="53"/>
      <c r="C29" s="59"/>
      <c r="D29" s="59"/>
      <c r="E29" s="59"/>
      <c r="F29" s="59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4"/>
      <c r="V29" s="50">
        <f t="shared" ref="V29:V37" si="8">SUM(D29:U29)</f>
        <v>0</v>
      </c>
    </row>
    <row r="30" spans="1:31" ht="14.1" customHeight="1">
      <c r="A30" s="65"/>
      <c r="B30" s="47"/>
      <c r="C30" s="46"/>
      <c r="D30" s="46"/>
      <c r="E30" s="46"/>
      <c r="F30" s="46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50">
        <f t="shared" si="8"/>
        <v>0</v>
      </c>
    </row>
    <row r="31" spans="1:31" ht="14.65" customHeight="1">
      <c r="A31" s="58" t="s">
        <v>70</v>
      </c>
      <c r="B31" s="53">
        <v>45</v>
      </c>
      <c r="C31" s="59">
        <v>2</v>
      </c>
      <c r="D31" s="59">
        <v>25</v>
      </c>
      <c r="E31" s="59">
        <v>20</v>
      </c>
      <c r="F31" s="59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4"/>
      <c r="V31" s="50">
        <f t="shared" si="8"/>
        <v>45</v>
      </c>
    </row>
    <row r="32" spans="1:31" ht="17.45" customHeight="1">
      <c r="A32" s="65" t="s">
        <v>71</v>
      </c>
      <c r="B32" s="47">
        <v>38</v>
      </c>
      <c r="C32" s="46">
        <v>2</v>
      </c>
      <c r="D32" s="46">
        <v>20</v>
      </c>
      <c r="E32" s="46">
        <v>18</v>
      </c>
      <c r="F32" s="46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4"/>
      <c r="V32" s="50">
        <f t="shared" si="8"/>
        <v>38</v>
      </c>
    </row>
    <row r="33" spans="1:22" ht="14.65" customHeight="1">
      <c r="A33" s="58" t="s">
        <v>72</v>
      </c>
      <c r="B33" s="53">
        <v>43</v>
      </c>
      <c r="C33" s="59">
        <v>2</v>
      </c>
      <c r="D33" s="59">
        <v>23</v>
      </c>
      <c r="E33" s="59">
        <v>20</v>
      </c>
      <c r="F33" s="59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50">
        <f t="shared" si="8"/>
        <v>43</v>
      </c>
    </row>
    <row r="34" spans="1:22" ht="18.2" customHeight="1">
      <c r="A34" s="65" t="s">
        <v>73</v>
      </c>
      <c r="B34" s="47">
        <v>39</v>
      </c>
      <c r="C34" s="46">
        <v>2</v>
      </c>
      <c r="D34" s="46">
        <v>19</v>
      </c>
      <c r="E34" s="46">
        <v>20</v>
      </c>
      <c r="F34" s="4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4"/>
      <c r="V34" s="50">
        <f t="shared" si="8"/>
        <v>39</v>
      </c>
    </row>
    <row r="35" spans="1:22" ht="14.65" customHeight="1">
      <c r="A35" s="58" t="s">
        <v>74</v>
      </c>
      <c r="B35" s="53">
        <v>47</v>
      </c>
      <c r="C35" s="59">
        <v>2</v>
      </c>
      <c r="D35" s="59">
        <v>24</v>
      </c>
      <c r="E35" s="59">
        <v>23</v>
      </c>
      <c r="F35" s="59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50">
        <f t="shared" si="8"/>
        <v>47</v>
      </c>
    </row>
    <row r="36" spans="1:22" ht="12.4" customHeight="1">
      <c r="A36" s="65" t="s">
        <v>75</v>
      </c>
      <c r="B36" s="47">
        <v>19</v>
      </c>
      <c r="C36" s="46">
        <v>1</v>
      </c>
      <c r="D36" s="46">
        <v>19</v>
      </c>
      <c r="E36" s="46"/>
      <c r="F36" s="46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4"/>
      <c r="V36" s="50">
        <f t="shared" si="8"/>
        <v>19</v>
      </c>
    </row>
    <row r="37" spans="1:22" ht="14.65" customHeight="1">
      <c r="A37" s="58" t="s">
        <v>132</v>
      </c>
      <c r="B37" s="53">
        <v>8</v>
      </c>
      <c r="C37" s="59">
        <v>1</v>
      </c>
      <c r="D37" s="59">
        <v>8</v>
      </c>
      <c r="E37" s="59"/>
      <c r="F37" s="59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4"/>
      <c r="V37" s="50">
        <f t="shared" si="8"/>
        <v>8</v>
      </c>
    </row>
    <row r="38" spans="1:22" ht="14.65" customHeight="1">
      <c r="A38" s="93" t="s">
        <v>19</v>
      </c>
      <c r="B38" s="94">
        <f>SUM(B29:B37)</f>
        <v>239</v>
      </c>
      <c r="C38" s="89">
        <f>SUM(C29:C37)</f>
        <v>12</v>
      </c>
      <c r="D38" s="95"/>
      <c r="E38" s="96"/>
      <c r="F38" s="97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69"/>
      <c r="V38" s="98">
        <f>SUM(D31:F37)</f>
        <v>239</v>
      </c>
    </row>
    <row r="39" spans="1:22" s="61" customFormat="1" ht="33.75">
      <c r="A39" s="53"/>
      <c r="B39" s="54" t="s">
        <v>122</v>
      </c>
      <c r="C39" s="54" t="s">
        <v>125</v>
      </c>
      <c r="D39" s="53" t="s">
        <v>20</v>
      </c>
      <c r="E39" s="53" t="s">
        <v>21</v>
      </c>
      <c r="F39" s="53" t="s">
        <v>22</v>
      </c>
      <c r="G39" s="53" t="s">
        <v>23</v>
      </c>
      <c r="H39" s="53" t="s">
        <v>24</v>
      </c>
      <c r="I39" s="53" t="s">
        <v>25</v>
      </c>
      <c r="J39" s="53" t="s">
        <v>26</v>
      </c>
      <c r="K39" s="53" t="s">
        <v>27</v>
      </c>
      <c r="L39" s="53" t="s">
        <v>28</v>
      </c>
      <c r="M39" s="53" t="s">
        <v>29</v>
      </c>
      <c r="N39" s="53" t="s">
        <v>30</v>
      </c>
      <c r="O39" s="53" t="s">
        <v>31</v>
      </c>
      <c r="P39" s="53" t="s">
        <v>32</v>
      </c>
      <c r="Q39" s="53" t="s">
        <v>33</v>
      </c>
      <c r="R39" s="53" t="s">
        <v>34</v>
      </c>
      <c r="S39" s="53" t="s">
        <v>35</v>
      </c>
      <c r="T39" s="53" t="s">
        <v>36</v>
      </c>
      <c r="U39" s="53" t="s">
        <v>37</v>
      </c>
      <c r="V39" s="50"/>
    </row>
    <row r="40" spans="1:22" ht="14.85" customHeight="1">
      <c r="A40" s="65" t="s">
        <v>77</v>
      </c>
      <c r="B40" s="47">
        <v>346</v>
      </c>
      <c r="C40" s="46">
        <v>15</v>
      </c>
      <c r="D40" s="46">
        <v>22</v>
      </c>
      <c r="E40" s="46">
        <v>22</v>
      </c>
      <c r="F40" s="46">
        <v>23</v>
      </c>
      <c r="G40" s="46">
        <v>21</v>
      </c>
      <c r="H40" s="46">
        <v>22</v>
      </c>
      <c r="I40" s="46">
        <v>23</v>
      </c>
      <c r="J40" s="46">
        <v>27</v>
      </c>
      <c r="K40" s="46">
        <v>26</v>
      </c>
      <c r="L40" s="46"/>
      <c r="M40" s="46">
        <v>22</v>
      </c>
      <c r="N40" s="46">
        <v>24</v>
      </c>
      <c r="O40" s="46">
        <v>24</v>
      </c>
      <c r="P40" s="46">
        <v>21</v>
      </c>
      <c r="Q40" s="46">
        <v>20</v>
      </c>
      <c r="R40" s="46"/>
      <c r="S40" s="46">
        <v>24</v>
      </c>
      <c r="T40" s="46">
        <v>25</v>
      </c>
      <c r="U40" s="46"/>
      <c r="V40" s="50">
        <f>SUM(D40:U40)</f>
        <v>346</v>
      </c>
    </row>
    <row r="41" spans="1:22" ht="14.65" customHeight="1">
      <c r="A41" s="58" t="s">
        <v>78</v>
      </c>
      <c r="B41" s="53">
        <v>312</v>
      </c>
      <c r="C41" s="59">
        <v>13</v>
      </c>
      <c r="D41" s="59">
        <v>21</v>
      </c>
      <c r="E41" s="59">
        <v>22</v>
      </c>
      <c r="F41" s="59">
        <v>22</v>
      </c>
      <c r="G41" s="59">
        <v>24</v>
      </c>
      <c r="H41" s="59">
        <v>24</v>
      </c>
      <c r="I41" s="59"/>
      <c r="J41" s="59">
        <v>24</v>
      </c>
      <c r="K41" s="59">
        <v>24</v>
      </c>
      <c r="L41" s="59"/>
      <c r="M41" s="59">
        <v>25</v>
      </c>
      <c r="N41" s="59">
        <v>25</v>
      </c>
      <c r="O41" s="59"/>
      <c r="P41" s="59">
        <v>26</v>
      </c>
      <c r="Q41" s="59">
        <v>25</v>
      </c>
      <c r="R41" s="59"/>
      <c r="S41" s="59">
        <v>25</v>
      </c>
      <c r="T41" s="59">
        <v>25</v>
      </c>
      <c r="U41" s="59"/>
      <c r="V41" s="50">
        <f>SUM(D41:U41)</f>
        <v>312</v>
      </c>
    </row>
    <row r="42" spans="1:22" ht="19.149999999999999" customHeight="1">
      <c r="A42" s="65" t="s">
        <v>79</v>
      </c>
      <c r="B42" s="47">
        <v>318</v>
      </c>
      <c r="C42" s="46">
        <v>14</v>
      </c>
      <c r="D42" s="46">
        <v>21</v>
      </c>
      <c r="E42" s="46">
        <v>24</v>
      </c>
      <c r="F42" s="46"/>
      <c r="G42" s="46">
        <v>18</v>
      </c>
      <c r="H42" s="46">
        <v>17</v>
      </c>
      <c r="I42" s="46">
        <v>19</v>
      </c>
      <c r="J42" s="46">
        <v>26</v>
      </c>
      <c r="K42" s="46">
        <v>26</v>
      </c>
      <c r="L42" s="46"/>
      <c r="M42" s="46">
        <v>22</v>
      </c>
      <c r="N42" s="46">
        <v>22</v>
      </c>
      <c r="O42" s="46">
        <v>24</v>
      </c>
      <c r="P42" s="46">
        <v>25</v>
      </c>
      <c r="Q42" s="46">
        <v>24</v>
      </c>
      <c r="R42" s="46"/>
      <c r="S42" s="46">
        <v>24</v>
      </c>
      <c r="T42" s="46">
        <v>26</v>
      </c>
      <c r="U42" s="46"/>
      <c r="V42" s="50">
        <f>SUM(D42:U42)</f>
        <v>318</v>
      </c>
    </row>
    <row r="43" spans="1:22" ht="14.65" customHeight="1">
      <c r="A43" s="58" t="s">
        <v>80</v>
      </c>
      <c r="B43" s="53">
        <v>292</v>
      </c>
      <c r="C43" s="59">
        <v>12</v>
      </c>
      <c r="D43" s="59">
        <v>26</v>
      </c>
      <c r="E43" s="59">
        <v>26</v>
      </c>
      <c r="F43" s="59"/>
      <c r="G43" s="59">
        <v>25</v>
      </c>
      <c r="H43" s="59">
        <v>25</v>
      </c>
      <c r="I43" s="59"/>
      <c r="J43" s="59">
        <v>22</v>
      </c>
      <c r="K43" s="59">
        <v>22</v>
      </c>
      <c r="L43" s="59"/>
      <c r="M43" s="59">
        <v>25</v>
      </c>
      <c r="N43" s="59">
        <v>25</v>
      </c>
      <c r="O43" s="59"/>
      <c r="P43" s="59">
        <v>25</v>
      </c>
      <c r="Q43" s="59">
        <v>25</v>
      </c>
      <c r="R43" s="59"/>
      <c r="S43" s="59">
        <v>23</v>
      </c>
      <c r="T43" s="59">
        <v>23</v>
      </c>
      <c r="U43" s="59"/>
      <c r="V43" s="50">
        <f>SUM(D43:U43)</f>
        <v>292</v>
      </c>
    </row>
    <row r="44" spans="1:22" ht="14.65" customHeight="1">
      <c r="A44" s="65" t="s">
        <v>81</v>
      </c>
      <c r="B44" s="47">
        <v>17</v>
      </c>
      <c r="C44" s="46">
        <v>1</v>
      </c>
      <c r="D44" s="59">
        <v>17</v>
      </c>
      <c r="E44" s="59"/>
      <c r="F44" s="5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64"/>
      <c r="V44" s="50">
        <f>SUM(D44:U44)</f>
        <v>17</v>
      </c>
    </row>
    <row r="45" spans="1:22" ht="14.65" customHeight="1">
      <c r="A45" s="67" t="s">
        <v>19</v>
      </c>
      <c r="B45" s="100">
        <f>SUM(B40:B44)</f>
        <v>1285</v>
      </c>
      <c r="C45" s="60">
        <f>SUM(C40:C44)</f>
        <v>55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90"/>
      <c r="V45" s="98">
        <f>SUM(D40:U44)</f>
        <v>1285</v>
      </c>
    </row>
    <row r="46" spans="1:22" s="61" customFormat="1" ht="19.899999999999999" customHeight="1">
      <c r="A46" s="47"/>
      <c r="B46" s="24" t="s">
        <v>122</v>
      </c>
      <c r="C46" s="24" t="s">
        <v>125</v>
      </c>
      <c r="D46" s="47" t="s">
        <v>20</v>
      </c>
      <c r="E46" s="47" t="s">
        <v>21</v>
      </c>
      <c r="F46" s="47" t="s">
        <v>22</v>
      </c>
      <c r="G46" s="47" t="s">
        <v>38</v>
      </c>
      <c r="H46" s="47" t="s">
        <v>39</v>
      </c>
      <c r="I46" s="47" t="s">
        <v>40</v>
      </c>
      <c r="J46" s="47" t="s">
        <v>23</v>
      </c>
      <c r="K46" s="47" t="s">
        <v>24</v>
      </c>
      <c r="L46" s="47" t="s">
        <v>25</v>
      </c>
      <c r="M46" s="47" t="s">
        <v>41</v>
      </c>
      <c r="N46" s="47" t="s">
        <v>42</v>
      </c>
      <c r="O46" s="47" t="s">
        <v>43</v>
      </c>
      <c r="P46" s="47" t="s">
        <v>26</v>
      </c>
      <c r="Q46" s="47" t="s">
        <v>27</v>
      </c>
      <c r="R46" s="47" t="s">
        <v>28</v>
      </c>
      <c r="S46" s="47" t="s">
        <v>44</v>
      </c>
      <c r="T46" s="47" t="s">
        <v>45</v>
      </c>
      <c r="U46" s="47" t="s">
        <v>46</v>
      </c>
      <c r="V46" s="50"/>
    </row>
    <row r="47" spans="1:22" ht="14.65" customHeight="1">
      <c r="A47" s="58" t="s">
        <v>82</v>
      </c>
      <c r="B47" s="53">
        <v>292</v>
      </c>
      <c r="C47" s="59">
        <v>13</v>
      </c>
      <c r="D47" s="59">
        <v>24</v>
      </c>
      <c r="E47" s="59">
        <v>23</v>
      </c>
      <c r="F47" s="59">
        <v>22</v>
      </c>
      <c r="G47" s="59">
        <v>23</v>
      </c>
      <c r="H47" s="59">
        <v>24</v>
      </c>
      <c r="I47" s="59"/>
      <c r="J47" s="59">
        <v>22</v>
      </c>
      <c r="K47" s="59">
        <v>22</v>
      </c>
      <c r="L47" s="59">
        <v>23</v>
      </c>
      <c r="M47" s="59">
        <v>22</v>
      </c>
      <c r="N47" s="59"/>
      <c r="O47" s="59"/>
      <c r="P47" s="59">
        <v>24</v>
      </c>
      <c r="Q47" s="59">
        <v>18</v>
      </c>
      <c r="R47" s="59">
        <v>22</v>
      </c>
      <c r="S47" s="59">
        <v>23</v>
      </c>
      <c r="T47" s="59"/>
      <c r="U47" s="59"/>
      <c r="V47" s="50">
        <f>SUM(D47:U47)</f>
        <v>292</v>
      </c>
    </row>
    <row r="48" spans="1:22" ht="16.5" customHeight="1">
      <c r="A48" s="65" t="s">
        <v>83</v>
      </c>
      <c r="B48" s="47">
        <v>262</v>
      </c>
      <c r="C48" s="46">
        <v>12</v>
      </c>
      <c r="D48" s="46">
        <v>23</v>
      </c>
      <c r="E48" s="46">
        <v>23</v>
      </c>
      <c r="F48" s="46">
        <v>23</v>
      </c>
      <c r="G48" s="46">
        <v>23</v>
      </c>
      <c r="H48" s="46"/>
      <c r="I48" s="46"/>
      <c r="J48" s="46">
        <v>22</v>
      </c>
      <c r="K48" s="46">
        <v>21</v>
      </c>
      <c r="L48" s="46">
        <v>21</v>
      </c>
      <c r="M48" s="46">
        <v>21</v>
      </c>
      <c r="N48" s="46"/>
      <c r="O48" s="46"/>
      <c r="P48" s="46">
        <v>22</v>
      </c>
      <c r="Q48" s="46">
        <v>22</v>
      </c>
      <c r="R48" s="46">
        <v>21</v>
      </c>
      <c r="S48" s="46">
        <v>20</v>
      </c>
      <c r="T48" s="46"/>
      <c r="U48" s="46"/>
      <c r="V48" s="50">
        <f>SUM(D48:U48)</f>
        <v>262</v>
      </c>
    </row>
    <row r="49" spans="1:22" ht="14.65" customHeight="1">
      <c r="A49" s="58" t="s">
        <v>142</v>
      </c>
      <c r="B49" s="53">
        <v>202</v>
      </c>
      <c r="C49" s="59">
        <v>9</v>
      </c>
      <c r="D49" s="59">
        <v>24</v>
      </c>
      <c r="E49" s="59">
        <v>26</v>
      </c>
      <c r="F49" s="59">
        <v>25</v>
      </c>
      <c r="G49" s="59"/>
      <c r="H49" s="59"/>
      <c r="I49" s="59"/>
      <c r="J49" s="59">
        <v>24</v>
      </c>
      <c r="K49" s="59">
        <v>25</v>
      </c>
      <c r="L49" s="59">
        <v>22</v>
      </c>
      <c r="M49" s="59"/>
      <c r="N49" s="59"/>
      <c r="O49" s="59"/>
      <c r="P49" s="59">
        <v>18</v>
      </c>
      <c r="Q49" s="59">
        <v>20</v>
      </c>
      <c r="R49" s="59">
        <v>18</v>
      </c>
      <c r="S49" s="59"/>
      <c r="T49" s="59"/>
      <c r="U49" s="59"/>
      <c r="V49" s="50">
        <f>SUM(D49:U49)</f>
        <v>202</v>
      </c>
    </row>
    <row r="50" spans="1:22" ht="16.5" customHeight="1">
      <c r="A50" s="65" t="s">
        <v>143</v>
      </c>
      <c r="B50" s="47">
        <v>320</v>
      </c>
      <c r="C50" s="46">
        <v>14</v>
      </c>
      <c r="D50" s="46">
        <v>25</v>
      </c>
      <c r="E50" s="46">
        <v>23</v>
      </c>
      <c r="F50" s="46">
        <v>25</v>
      </c>
      <c r="G50" s="46">
        <v>19</v>
      </c>
      <c r="H50" s="46">
        <v>21</v>
      </c>
      <c r="I50" s="46"/>
      <c r="J50" s="46">
        <v>21</v>
      </c>
      <c r="K50" s="46">
        <v>23</v>
      </c>
      <c r="L50" s="46">
        <v>24</v>
      </c>
      <c r="M50" s="46">
        <v>21</v>
      </c>
      <c r="N50" s="46">
        <v>18</v>
      </c>
      <c r="O50" s="46"/>
      <c r="P50" s="46">
        <v>24</v>
      </c>
      <c r="Q50" s="46">
        <v>25</v>
      </c>
      <c r="R50" s="46">
        <v>25</v>
      </c>
      <c r="S50" s="46">
        <v>26</v>
      </c>
      <c r="T50" s="46"/>
      <c r="U50" s="46"/>
      <c r="V50" s="50">
        <f>SUM(D50:U50)</f>
        <v>320</v>
      </c>
    </row>
    <row r="51" spans="1:22" ht="14.65" customHeight="1">
      <c r="A51" s="67" t="s">
        <v>19</v>
      </c>
      <c r="B51" s="100">
        <f>SUM(B47:B50)</f>
        <v>1076</v>
      </c>
      <c r="C51" s="101">
        <f>SUM(C47:C50)</f>
        <v>48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90"/>
      <c r="V51" s="102">
        <f>SUM(V47:V50)</f>
        <v>1076</v>
      </c>
    </row>
    <row r="52" spans="1:22" ht="18.2" customHeight="1">
      <c r="A52" s="87" t="s">
        <v>146</v>
      </c>
      <c r="B52" s="103">
        <f>B38+B45+B51</f>
        <v>2600</v>
      </c>
      <c r="C52" s="89">
        <f>SUM(C38,C45,C51)</f>
        <v>115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91">
        <f>V38+V45+V51</f>
        <v>2600</v>
      </c>
    </row>
    <row r="53" spans="1:22" ht="14.65" customHeight="1">
      <c r="A53" s="49" t="s">
        <v>149</v>
      </c>
      <c r="B53" s="104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1:22" ht="14.65" customHeight="1">
      <c r="A54" s="49"/>
      <c r="B54" s="104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spans="1:22" ht="14.65" customHeight="1">
      <c r="A55" s="49"/>
      <c r="B55" s="104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2" ht="14.65" customHeight="1">
      <c r="A56" s="11" t="s">
        <v>150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2" s="61" customFormat="1" ht="33.75">
      <c r="A57" s="47" t="s">
        <v>127</v>
      </c>
      <c r="B57" s="24" t="s">
        <v>122</v>
      </c>
      <c r="C57" s="24" t="s">
        <v>125</v>
      </c>
      <c r="D57" s="24" t="s">
        <v>17</v>
      </c>
      <c r="E57" s="24" t="s">
        <v>128</v>
      </c>
      <c r="F57" s="24" t="s">
        <v>129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6"/>
      <c r="V57" s="92" t="s">
        <v>130</v>
      </c>
    </row>
    <row r="58" spans="1:22" ht="14.65" customHeight="1">
      <c r="A58" s="58" t="s">
        <v>86</v>
      </c>
      <c r="B58" s="53">
        <v>34</v>
      </c>
      <c r="C58" s="59">
        <v>2</v>
      </c>
      <c r="D58" s="59">
        <v>19</v>
      </c>
      <c r="E58" s="59">
        <v>15</v>
      </c>
      <c r="F58" s="105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69"/>
      <c r="V58" s="50">
        <f>SUM(D58:U58)</f>
        <v>34</v>
      </c>
    </row>
    <row r="59" spans="1:22" s="61" customFormat="1" ht="26.1" customHeight="1">
      <c r="A59" s="47"/>
      <c r="B59" s="24" t="s">
        <v>122</v>
      </c>
      <c r="C59" s="24" t="s">
        <v>125</v>
      </c>
      <c r="D59" s="47" t="s">
        <v>20</v>
      </c>
      <c r="E59" s="47" t="s">
        <v>21</v>
      </c>
      <c r="F59" s="47" t="s">
        <v>22</v>
      </c>
      <c r="G59" s="47" t="s">
        <v>23</v>
      </c>
      <c r="H59" s="47" t="s">
        <v>24</v>
      </c>
      <c r="I59" s="47" t="s">
        <v>25</v>
      </c>
      <c r="J59" s="47" t="s">
        <v>26</v>
      </c>
      <c r="K59" s="47" t="s">
        <v>27</v>
      </c>
      <c r="L59" s="47" t="s">
        <v>28</v>
      </c>
      <c r="M59" s="47" t="s">
        <v>29</v>
      </c>
      <c r="N59" s="47" t="s">
        <v>30</v>
      </c>
      <c r="O59" s="47" t="s">
        <v>31</v>
      </c>
      <c r="P59" s="47" t="s">
        <v>32</v>
      </c>
      <c r="Q59" s="47" t="s">
        <v>33</v>
      </c>
      <c r="R59" s="47" t="s">
        <v>34</v>
      </c>
      <c r="S59" s="47" t="s">
        <v>35</v>
      </c>
      <c r="T59" s="47" t="s">
        <v>36</v>
      </c>
      <c r="U59" s="47" t="s">
        <v>37</v>
      </c>
      <c r="V59" s="50"/>
    </row>
    <row r="60" spans="1:22" ht="14.65" customHeight="1">
      <c r="A60" s="58" t="s">
        <v>87</v>
      </c>
      <c r="B60" s="53">
        <v>271</v>
      </c>
      <c r="C60" s="59">
        <v>12</v>
      </c>
      <c r="D60" s="59">
        <v>20</v>
      </c>
      <c r="E60" s="59">
        <v>22</v>
      </c>
      <c r="F60" s="59"/>
      <c r="G60" s="59">
        <v>20</v>
      </c>
      <c r="H60" s="59">
        <v>20</v>
      </c>
      <c r="I60" s="59"/>
      <c r="J60" s="59">
        <v>26</v>
      </c>
      <c r="K60" s="59">
        <v>26</v>
      </c>
      <c r="L60" s="59"/>
      <c r="M60" s="59">
        <v>23</v>
      </c>
      <c r="N60" s="59">
        <v>24</v>
      </c>
      <c r="O60" s="59"/>
      <c r="P60" s="59">
        <v>25</v>
      </c>
      <c r="Q60" s="59">
        <v>24</v>
      </c>
      <c r="R60" s="59"/>
      <c r="S60" s="59">
        <v>21</v>
      </c>
      <c r="T60" s="59">
        <v>20</v>
      </c>
      <c r="U60" s="59"/>
      <c r="V60" s="50">
        <f>SUM(D60:U60)</f>
        <v>271</v>
      </c>
    </row>
    <row r="61" spans="1:22" s="61" customFormat="1" ht="26.1" customHeight="1">
      <c r="A61" s="47"/>
      <c r="B61" s="24" t="s">
        <v>122</v>
      </c>
      <c r="C61" s="24" t="s">
        <v>125</v>
      </c>
      <c r="D61" s="47" t="s">
        <v>20</v>
      </c>
      <c r="E61" s="47" t="s">
        <v>21</v>
      </c>
      <c r="F61" s="47" t="s">
        <v>22</v>
      </c>
      <c r="G61" s="47" t="s">
        <v>38</v>
      </c>
      <c r="H61" s="47" t="s">
        <v>39</v>
      </c>
      <c r="I61" s="47" t="s">
        <v>40</v>
      </c>
      <c r="J61" s="47" t="s">
        <v>23</v>
      </c>
      <c r="K61" s="47" t="s">
        <v>24</v>
      </c>
      <c r="L61" s="47" t="s">
        <v>25</v>
      </c>
      <c r="M61" s="47" t="s">
        <v>41</v>
      </c>
      <c r="N61" s="47" t="s">
        <v>42</v>
      </c>
      <c r="O61" s="47" t="s">
        <v>43</v>
      </c>
      <c r="P61" s="47" t="s">
        <v>26</v>
      </c>
      <c r="Q61" s="47" t="s">
        <v>27</v>
      </c>
      <c r="R61" s="47" t="s">
        <v>28</v>
      </c>
      <c r="S61" s="47" t="s">
        <v>44</v>
      </c>
      <c r="T61" s="47" t="s">
        <v>45</v>
      </c>
      <c r="U61" s="47" t="s">
        <v>46</v>
      </c>
      <c r="V61" s="50"/>
    </row>
    <row r="62" spans="1:22" ht="14.65" customHeight="1">
      <c r="A62" s="58" t="s">
        <v>88</v>
      </c>
      <c r="B62" s="53">
        <v>160</v>
      </c>
      <c r="C62" s="59">
        <v>8</v>
      </c>
      <c r="D62" s="59">
        <v>17</v>
      </c>
      <c r="E62" s="59">
        <v>17</v>
      </c>
      <c r="F62" s="59">
        <v>18</v>
      </c>
      <c r="G62" s="59"/>
      <c r="H62" s="59"/>
      <c r="I62" s="59"/>
      <c r="J62" s="59">
        <v>22</v>
      </c>
      <c r="K62" s="59">
        <v>22</v>
      </c>
      <c r="L62" s="59">
        <v>20</v>
      </c>
      <c r="M62" s="59"/>
      <c r="N62" s="59"/>
      <c r="O62" s="59"/>
      <c r="P62" s="59">
        <v>22</v>
      </c>
      <c r="Q62" s="59">
        <v>22</v>
      </c>
      <c r="R62" s="59"/>
      <c r="S62" s="59"/>
      <c r="T62" s="59"/>
      <c r="U62" s="59"/>
      <c r="V62" s="50">
        <f>SUM(D62:U62)</f>
        <v>160</v>
      </c>
    </row>
    <row r="63" spans="1:22" ht="26.1" customHeight="1">
      <c r="A63" s="65" t="s">
        <v>131</v>
      </c>
      <c r="B63" s="47">
        <v>140</v>
      </c>
      <c r="C63" s="46">
        <v>6</v>
      </c>
      <c r="D63" s="46">
        <v>24</v>
      </c>
      <c r="E63" s="46">
        <v>25</v>
      </c>
      <c r="F63" s="46"/>
      <c r="G63" s="46"/>
      <c r="H63" s="46"/>
      <c r="I63" s="46"/>
      <c r="J63" s="46">
        <v>26</v>
      </c>
      <c r="K63" s="46">
        <v>24</v>
      </c>
      <c r="L63" s="46"/>
      <c r="M63" s="46"/>
      <c r="N63" s="46"/>
      <c r="O63" s="46"/>
      <c r="P63" s="46">
        <v>21</v>
      </c>
      <c r="Q63" s="46">
        <v>20</v>
      </c>
      <c r="R63" s="46"/>
      <c r="S63" s="46"/>
      <c r="T63" s="46"/>
      <c r="U63" s="46"/>
      <c r="V63" s="50">
        <f>SUM(D63:U63)</f>
        <v>140</v>
      </c>
    </row>
    <row r="64" spans="1:22" ht="14.65" customHeight="1">
      <c r="A64" s="67" t="s">
        <v>19</v>
      </c>
      <c r="B64" s="53">
        <f>SUM(B62:B63)</f>
        <v>300</v>
      </c>
      <c r="C64" s="53">
        <f>SUM(C62:C63)</f>
        <v>14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90"/>
      <c r="V64" s="98"/>
    </row>
    <row r="65" spans="1:22" s="63" customFormat="1" ht="14.65" customHeight="1">
      <c r="A65" s="106" t="s">
        <v>133</v>
      </c>
      <c r="B65" s="103">
        <f>B58+B60+B64</f>
        <v>605</v>
      </c>
      <c r="C65" s="89">
        <f>C58+C60+C64</f>
        <v>28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90"/>
      <c r="V65" s="91">
        <f>SUM(V58:V63)</f>
        <v>605</v>
      </c>
    </row>
    <row r="67" spans="1:22" ht="33.75">
      <c r="B67" s="54" t="s">
        <v>122</v>
      </c>
      <c r="C67" s="54" t="s">
        <v>125</v>
      </c>
      <c r="V67" s="50">
        <f>V25+V52+V65</f>
        <v>5385</v>
      </c>
    </row>
    <row r="68" spans="1:22" ht="14.65" customHeight="1">
      <c r="A68" s="80" t="s">
        <v>134</v>
      </c>
      <c r="B68" s="60">
        <f>B10+B16+B38+B45+B58+B60</f>
        <v>2862</v>
      </c>
      <c r="C68" s="60">
        <f>C10+C16+C38+C45+C58+C60</f>
        <v>132</v>
      </c>
    </row>
    <row r="69" spans="1:22" ht="14.65" customHeight="1">
      <c r="A69" s="80" t="s">
        <v>135</v>
      </c>
      <c r="B69" s="107">
        <f>B24+B51+B64</f>
        <v>2523</v>
      </c>
      <c r="C69" s="75">
        <f>C24+C51+C64</f>
        <v>123</v>
      </c>
    </row>
    <row r="70" spans="1:22" s="48" customFormat="1" ht="18" customHeight="1">
      <c r="A70" s="108" t="s">
        <v>136</v>
      </c>
      <c r="B70" s="60">
        <f>B68+B69</f>
        <v>5385</v>
      </c>
      <c r="C70" s="60">
        <f>C68+C69</f>
        <v>255</v>
      </c>
      <c r="V70" s="109"/>
    </row>
    <row r="71" spans="1:22" s="48" customFormat="1" ht="18" customHeight="1">
      <c r="B71" s="63"/>
      <c r="C71" s="63"/>
      <c r="V71" s="109"/>
    </row>
    <row r="72" spans="1:22" ht="18" customHeight="1">
      <c r="A72" s="6" t="s">
        <v>151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T72" s="5">
        <f>B25+B52+B65</f>
        <v>5385</v>
      </c>
      <c r="U72" s="5"/>
    </row>
    <row r="74" spans="1:22" ht="14.65" customHeight="1">
      <c r="A74" s="6" t="s">
        <v>152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T74" s="4">
        <f>C25+C52+C65</f>
        <v>255</v>
      </c>
      <c r="U74" s="4"/>
    </row>
  </sheetData>
  <mergeCells count="12">
    <mergeCell ref="A74:Q74"/>
    <mergeCell ref="T74:U74"/>
    <mergeCell ref="A26:U26"/>
    <mergeCell ref="A27:U27"/>
    <mergeCell ref="A56:U56"/>
    <mergeCell ref="A72:Q72"/>
    <mergeCell ref="T72:U72"/>
    <mergeCell ref="A1:U1"/>
    <mergeCell ref="W1:AE1"/>
    <mergeCell ref="A2:U2"/>
    <mergeCell ref="AC18:AE20"/>
    <mergeCell ref="AC23:AE23"/>
  </mergeCells>
  <pageMargins left="0.78749999999999998" right="0.42916666666666697" top="0.38402777777777802" bottom="0.88611111111111096" header="0.11874999999999999" footer="0.78749999999999998"/>
  <pageSetup paperSize="9" firstPageNumber="0" orientation="landscape" horizontalDpi="300" verticalDpi="300"/>
  <headerFooter>
    <oddHeader>&amp;C&amp;"Times New Roman,Κανονικά"&amp;12&amp;A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W74"/>
  <sheetViews>
    <sheetView topLeftCell="S13" zoomScale="110" zoomScaleNormal="110" workbookViewId="0">
      <selection activeCell="Z35" sqref="Z35"/>
    </sheetView>
  </sheetViews>
  <sheetFormatPr defaultRowHeight="12.75"/>
  <cols>
    <col min="1" max="1" width="23.5703125" style="110" customWidth="1"/>
    <col min="2" max="2" width="9.7109375" style="111" customWidth="1"/>
    <col min="3" max="3" width="9.7109375" style="110" customWidth="1"/>
    <col min="4" max="4" width="4.7109375" style="110" customWidth="1"/>
    <col min="5" max="5" width="5.5703125" style="110" customWidth="1"/>
    <col min="6" max="6" width="4.7109375" style="110" customWidth="1"/>
    <col min="7" max="14" width="4.5703125" style="110" customWidth="1"/>
    <col min="15" max="15" width="4.42578125" style="110" customWidth="1"/>
    <col min="16" max="17" width="4.5703125" style="110" customWidth="1"/>
    <col min="18" max="18" width="4" style="110" customWidth="1"/>
    <col min="19" max="21" width="4.5703125" style="110" customWidth="1"/>
    <col min="22" max="22" width="7.140625" style="112" customWidth="1"/>
    <col min="23" max="23" width="20.5703125" style="110" customWidth="1"/>
    <col min="24" max="24" width="8" style="110" customWidth="1"/>
    <col min="25" max="25" width="9.140625" style="110" customWidth="1"/>
    <col min="26" max="26" width="24.85546875" style="110" customWidth="1"/>
    <col min="27" max="27" width="8.28515625" style="110" customWidth="1"/>
    <col min="28" max="28" width="9" style="110" customWidth="1"/>
    <col min="29" max="29" width="28.28515625" style="110" customWidth="1"/>
    <col min="30" max="30" width="8" style="110" customWidth="1"/>
    <col min="31" max="31" width="9" style="110" customWidth="1"/>
    <col min="32" max="255" width="11.5703125" style="110"/>
    <col min="256" max="257" width="11.5703125" style="113"/>
    <col min="258" max="1025" width="11.5703125"/>
  </cols>
  <sheetData>
    <row r="1" spans="1:31" ht="19.149999999999999" customHeight="1">
      <c r="A1" s="3" t="s">
        <v>153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2" t="s">
        <v>154</v>
      </c>
      <c r="X1" s="2"/>
      <c r="Y1" s="2"/>
      <c r="Z1" s="2"/>
      <c r="AA1" s="2"/>
      <c r="AB1" s="2"/>
      <c r="AC1" s="2"/>
      <c r="AD1" s="2"/>
      <c r="AE1" s="2"/>
    </row>
    <row r="2" spans="1:31" s="111" customFormat="1" ht="17.45" customHeight="1">
      <c r="A2" s="3" t="s">
        <v>155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4"/>
      <c r="W2" s="115" t="s">
        <v>121</v>
      </c>
      <c r="X2" s="116" t="s">
        <v>122</v>
      </c>
      <c r="Y2" s="116" t="s">
        <v>125</v>
      </c>
      <c r="Z2" s="115" t="s">
        <v>124</v>
      </c>
      <c r="AA2" s="116" t="s">
        <v>122</v>
      </c>
      <c r="AB2" s="116" t="s">
        <v>125</v>
      </c>
      <c r="AC2" s="115" t="s">
        <v>126</v>
      </c>
      <c r="AD2" s="116" t="s">
        <v>122</v>
      </c>
      <c r="AE2" s="116" t="s">
        <v>125</v>
      </c>
    </row>
    <row r="3" spans="1:31" s="112" customFormat="1" ht="17.45" customHeight="1">
      <c r="A3" s="117" t="s">
        <v>127</v>
      </c>
      <c r="B3" s="118" t="s">
        <v>122</v>
      </c>
      <c r="C3" s="118" t="s">
        <v>125</v>
      </c>
      <c r="D3" s="118" t="s">
        <v>17</v>
      </c>
      <c r="E3" s="118" t="s">
        <v>18</v>
      </c>
      <c r="F3" s="118" t="s">
        <v>129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  <c r="V3" s="121" t="s">
        <v>130</v>
      </c>
      <c r="W3" s="122" t="s">
        <v>156</v>
      </c>
      <c r="X3" s="123">
        <f t="shared" ref="X3:Y7" si="0">B5</f>
        <v>25</v>
      </c>
      <c r="Y3" s="123">
        <f t="shared" si="0"/>
        <v>1</v>
      </c>
      <c r="Z3" s="122" t="s">
        <v>157</v>
      </c>
      <c r="AA3" s="123">
        <f t="shared" ref="AA3:AB9" si="1">B32</f>
        <v>43</v>
      </c>
      <c r="AB3" s="123">
        <f t="shared" si="1"/>
        <v>2</v>
      </c>
      <c r="AC3" s="122" t="s">
        <v>158</v>
      </c>
      <c r="AD3" s="124">
        <f>B58</f>
        <v>34</v>
      </c>
      <c r="AE3" s="124">
        <f>C58</f>
        <v>2</v>
      </c>
    </row>
    <row r="4" spans="1:31" ht="14.85" customHeight="1">
      <c r="A4" s="125"/>
      <c r="B4" s="115"/>
      <c r="C4" s="123"/>
      <c r="D4" s="123"/>
      <c r="E4" s="123"/>
      <c r="F4" s="123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7"/>
      <c r="V4" s="114">
        <f t="shared" ref="V4:V9" si="2">SUM(D4:U4)</f>
        <v>0</v>
      </c>
      <c r="W4" s="122" t="s">
        <v>159</v>
      </c>
      <c r="X4" s="123">
        <f t="shared" si="0"/>
        <v>44</v>
      </c>
      <c r="Y4" s="123">
        <f t="shared" si="0"/>
        <v>2</v>
      </c>
      <c r="Z4" s="122" t="s">
        <v>160</v>
      </c>
      <c r="AA4" s="123">
        <f t="shared" si="1"/>
        <v>46</v>
      </c>
      <c r="AB4" s="123">
        <f t="shared" si="1"/>
        <v>2</v>
      </c>
      <c r="AC4" s="115"/>
      <c r="AD4" s="116" t="s">
        <v>122</v>
      </c>
      <c r="AE4" s="116" t="s">
        <v>125</v>
      </c>
    </row>
    <row r="5" spans="1:31" ht="14.65" customHeight="1">
      <c r="A5" s="128" t="s">
        <v>156</v>
      </c>
      <c r="B5" s="117">
        <v>25</v>
      </c>
      <c r="C5" s="129">
        <v>1</v>
      </c>
      <c r="D5" s="129"/>
      <c r="E5" s="129">
        <v>25</v>
      </c>
      <c r="F5" s="129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7"/>
      <c r="V5" s="114">
        <f t="shared" si="2"/>
        <v>25</v>
      </c>
      <c r="W5" s="122" t="s">
        <v>161</v>
      </c>
      <c r="X5" s="123">
        <f t="shared" si="0"/>
        <v>44</v>
      </c>
      <c r="Y5" s="123">
        <f t="shared" si="0"/>
        <v>2</v>
      </c>
      <c r="Z5" s="122" t="s">
        <v>162</v>
      </c>
      <c r="AA5" s="123">
        <f t="shared" si="1"/>
        <v>40</v>
      </c>
      <c r="AB5" s="123">
        <f t="shared" si="1"/>
        <v>2</v>
      </c>
      <c r="AC5" s="122" t="s">
        <v>163</v>
      </c>
      <c r="AD5" s="124">
        <f>B60</f>
        <v>271</v>
      </c>
      <c r="AE5" s="124">
        <f>C60</f>
        <v>12</v>
      </c>
    </row>
    <row r="6" spans="1:31" ht="16.149999999999999" customHeight="1">
      <c r="A6" s="122" t="s">
        <v>159</v>
      </c>
      <c r="B6" s="115">
        <v>44</v>
      </c>
      <c r="C6" s="123">
        <v>2</v>
      </c>
      <c r="D6" s="123">
        <v>22</v>
      </c>
      <c r="E6" s="123">
        <v>22</v>
      </c>
      <c r="F6" s="123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  <c r="V6" s="114">
        <f t="shared" si="2"/>
        <v>44</v>
      </c>
      <c r="W6" s="122" t="s">
        <v>164</v>
      </c>
      <c r="X6" s="123">
        <f t="shared" si="0"/>
        <v>44</v>
      </c>
      <c r="Y6" s="123">
        <f t="shared" si="0"/>
        <v>2</v>
      </c>
      <c r="Z6" s="122" t="s">
        <v>165</v>
      </c>
      <c r="AA6" s="123">
        <f t="shared" si="1"/>
        <v>37</v>
      </c>
      <c r="AB6" s="123">
        <f t="shared" si="1"/>
        <v>2</v>
      </c>
      <c r="AC6" s="115"/>
      <c r="AD6" s="116" t="s">
        <v>122</v>
      </c>
      <c r="AE6" s="116" t="s">
        <v>125</v>
      </c>
    </row>
    <row r="7" spans="1:31" ht="14.65" customHeight="1">
      <c r="A7" s="128" t="s">
        <v>161</v>
      </c>
      <c r="B7" s="117">
        <v>44</v>
      </c>
      <c r="C7" s="129">
        <v>2</v>
      </c>
      <c r="D7" s="129">
        <v>19</v>
      </c>
      <c r="E7" s="129">
        <v>25</v>
      </c>
      <c r="F7" s="129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V7" s="114">
        <f t="shared" si="2"/>
        <v>44</v>
      </c>
      <c r="W7" s="122" t="s">
        <v>166</v>
      </c>
      <c r="X7" s="123">
        <f t="shared" si="0"/>
        <v>39</v>
      </c>
      <c r="Y7" s="123">
        <f t="shared" si="0"/>
        <v>2</v>
      </c>
      <c r="Z7" s="122" t="s">
        <v>167</v>
      </c>
      <c r="AA7" s="123">
        <f t="shared" si="1"/>
        <v>46</v>
      </c>
      <c r="AB7" s="123">
        <f t="shared" si="1"/>
        <v>2</v>
      </c>
      <c r="AC7" s="122" t="s">
        <v>168</v>
      </c>
      <c r="AD7" s="123">
        <f>B62</f>
        <v>164</v>
      </c>
      <c r="AE7" s="123">
        <f>C62</f>
        <v>8</v>
      </c>
    </row>
    <row r="8" spans="1:31" ht="14.65" customHeight="1">
      <c r="A8" s="122" t="s">
        <v>164</v>
      </c>
      <c r="B8" s="115">
        <v>44</v>
      </c>
      <c r="C8" s="123">
        <v>2</v>
      </c>
      <c r="D8" s="123">
        <v>20</v>
      </c>
      <c r="E8" s="123">
        <v>24</v>
      </c>
      <c r="F8" s="123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  <c r="V8" s="114">
        <f t="shared" si="2"/>
        <v>44</v>
      </c>
      <c r="W8" s="130" t="s">
        <v>19</v>
      </c>
      <c r="X8" s="124">
        <f>SUM(X3:X7)</f>
        <v>196</v>
      </c>
      <c r="Y8" s="124">
        <f>SUM(Y3:Y7)</f>
        <v>9</v>
      </c>
      <c r="Z8" s="122" t="s">
        <v>169</v>
      </c>
      <c r="AA8" s="123">
        <f t="shared" si="1"/>
        <v>20</v>
      </c>
      <c r="AB8" s="123">
        <f t="shared" si="1"/>
        <v>1</v>
      </c>
      <c r="AC8" s="122" t="s">
        <v>170</v>
      </c>
      <c r="AD8" s="123">
        <f>B63</f>
        <v>143</v>
      </c>
      <c r="AE8" s="123">
        <f>C63</f>
        <v>7</v>
      </c>
    </row>
    <row r="9" spans="1:31" ht="25.15" customHeight="1">
      <c r="A9" s="128" t="s">
        <v>166</v>
      </c>
      <c r="B9" s="117">
        <v>39</v>
      </c>
      <c r="C9" s="129">
        <v>2</v>
      </c>
      <c r="D9" s="129">
        <v>18</v>
      </c>
      <c r="E9" s="129">
        <v>21</v>
      </c>
      <c r="F9" s="129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/>
      <c r="V9" s="114">
        <f t="shared" si="2"/>
        <v>39</v>
      </c>
      <c r="W9" s="115"/>
      <c r="X9" s="116" t="s">
        <v>122</v>
      </c>
      <c r="Y9" s="116" t="s">
        <v>125</v>
      </c>
      <c r="Z9" s="122" t="s">
        <v>171</v>
      </c>
      <c r="AA9" s="123">
        <f t="shared" si="1"/>
        <v>5</v>
      </c>
      <c r="AB9" s="123">
        <f t="shared" si="1"/>
        <v>1</v>
      </c>
      <c r="AC9" s="130" t="s">
        <v>19</v>
      </c>
      <c r="AD9" s="124">
        <f>SUM(AD7:AD8)</f>
        <v>307</v>
      </c>
      <c r="AE9" s="124">
        <f>SUM(AE7:AE8)</f>
        <v>15</v>
      </c>
    </row>
    <row r="10" spans="1:31" ht="14.85" customHeight="1">
      <c r="A10" s="131" t="s">
        <v>19</v>
      </c>
      <c r="B10" s="115">
        <f>SUM(B4:B9)</f>
        <v>196</v>
      </c>
      <c r="C10" s="115">
        <f>SUM(C4:C9)</f>
        <v>9</v>
      </c>
      <c r="D10" s="132"/>
      <c r="E10" s="132"/>
      <c r="F10" s="13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3"/>
      <c r="V10" s="135">
        <f>SUM(D4:E9)</f>
        <v>196</v>
      </c>
      <c r="W10" s="122" t="s">
        <v>172</v>
      </c>
      <c r="X10" s="123">
        <f t="shared" ref="X10:Y13" si="3">B12</f>
        <v>310</v>
      </c>
      <c r="Y10" s="123">
        <f t="shared" si="3"/>
        <v>15</v>
      </c>
      <c r="Z10" s="130" t="s">
        <v>19</v>
      </c>
      <c r="AA10" s="136">
        <f>SUM(AA3:AA9)</f>
        <v>237</v>
      </c>
      <c r="AB10" s="124">
        <f>SUM(AB3:AB9)</f>
        <v>12</v>
      </c>
      <c r="AC10" s="137" t="s">
        <v>133</v>
      </c>
      <c r="AD10" s="138">
        <f>AD3+AD5+AD9</f>
        <v>612</v>
      </c>
      <c r="AE10" s="139">
        <f>AE3+AE5+AE9</f>
        <v>29</v>
      </c>
    </row>
    <row r="11" spans="1:31" s="112" customFormat="1" ht="18.2" customHeight="1">
      <c r="A11" s="117"/>
      <c r="B11" s="118" t="s">
        <v>122</v>
      </c>
      <c r="C11" s="118" t="s">
        <v>125</v>
      </c>
      <c r="D11" s="117" t="s">
        <v>20</v>
      </c>
      <c r="E11" s="117" t="s">
        <v>21</v>
      </c>
      <c r="F11" s="117" t="s">
        <v>22</v>
      </c>
      <c r="G11" s="117" t="s">
        <v>23</v>
      </c>
      <c r="H11" s="117" t="s">
        <v>24</v>
      </c>
      <c r="I11" s="117" t="s">
        <v>25</v>
      </c>
      <c r="J11" s="117" t="s">
        <v>26</v>
      </c>
      <c r="K11" s="117" t="s">
        <v>27</v>
      </c>
      <c r="L11" s="117" t="s">
        <v>28</v>
      </c>
      <c r="M11" s="117" t="s">
        <v>29</v>
      </c>
      <c r="N11" s="117" t="s">
        <v>30</v>
      </c>
      <c r="O11" s="117" t="s">
        <v>31</v>
      </c>
      <c r="P11" s="117" t="s">
        <v>32</v>
      </c>
      <c r="Q11" s="117" t="s">
        <v>33</v>
      </c>
      <c r="R11" s="117" t="s">
        <v>34</v>
      </c>
      <c r="S11" s="117" t="s">
        <v>35</v>
      </c>
      <c r="T11" s="117" t="s">
        <v>36</v>
      </c>
      <c r="U11" s="117" t="s">
        <v>37</v>
      </c>
      <c r="V11" s="114"/>
      <c r="W11" s="122" t="s">
        <v>173</v>
      </c>
      <c r="X11" s="123">
        <f t="shared" si="3"/>
        <v>135</v>
      </c>
      <c r="Y11" s="123">
        <f t="shared" si="3"/>
        <v>6</v>
      </c>
      <c r="Z11" s="115"/>
      <c r="AA11" s="116" t="s">
        <v>122</v>
      </c>
      <c r="AB11" s="116" t="s">
        <v>125</v>
      </c>
      <c r="AC11" s="140"/>
      <c r="AD11" s="140"/>
      <c r="AE11" s="140"/>
    </row>
    <row r="12" spans="1:31" ht="16.149999999999999" customHeight="1">
      <c r="A12" s="141" t="s">
        <v>172</v>
      </c>
      <c r="B12" s="142">
        <v>310</v>
      </c>
      <c r="C12" s="143">
        <v>15</v>
      </c>
      <c r="D12" s="143">
        <v>22</v>
      </c>
      <c r="E12" s="143">
        <v>20</v>
      </c>
      <c r="F12" s="143">
        <v>21</v>
      </c>
      <c r="G12" s="143">
        <v>18</v>
      </c>
      <c r="H12" s="143">
        <v>18</v>
      </c>
      <c r="I12" s="143">
        <v>18</v>
      </c>
      <c r="J12" s="143">
        <v>24</v>
      </c>
      <c r="K12" s="143">
        <v>23</v>
      </c>
      <c r="L12" s="143"/>
      <c r="M12" s="143">
        <v>19</v>
      </c>
      <c r="N12" s="143">
        <v>19</v>
      </c>
      <c r="O12" s="143"/>
      <c r="P12" s="143">
        <v>20</v>
      </c>
      <c r="Q12" s="143">
        <v>21</v>
      </c>
      <c r="R12" s="143"/>
      <c r="S12" s="143">
        <v>22</v>
      </c>
      <c r="T12" s="143">
        <v>22</v>
      </c>
      <c r="U12" s="143">
        <v>23</v>
      </c>
      <c r="V12" s="114">
        <f>SUM(D12:U12)</f>
        <v>310</v>
      </c>
      <c r="W12" s="122" t="s">
        <v>174</v>
      </c>
      <c r="X12" s="123">
        <f t="shared" si="3"/>
        <v>225</v>
      </c>
      <c r="Y12" s="123">
        <f t="shared" si="3"/>
        <v>11</v>
      </c>
      <c r="Z12" s="122" t="s">
        <v>175</v>
      </c>
      <c r="AA12" s="123">
        <f t="shared" ref="AA12:AB16" si="4">B41</f>
        <v>325</v>
      </c>
      <c r="AB12" s="123">
        <f t="shared" si="4"/>
        <v>14</v>
      </c>
      <c r="AC12" s="144"/>
      <c r="AD12" s="116" t="s">
        <v>122</v>
      </c>
      <c r="AE12" s="116" t="s">
        <v>125</v>
      </c>
    </row>
    <row r="13" spans="1:31" ht="17.649999999999999" customHeight="1">
      <c r="A13" s="128" t="s">
        <v>173</v>
      </c>
      <c r="B13" s="117">
        <v>135</v>
      </c>
      <c r="C13" s="129">
        <v>6</v>
      </c>
      <c r="D13" s="129">
        <v>21</v>
      </c>
      <c r="E13" s="129"/>
      <c r="F13" s="129"/>
      <c r="G13" s="129">
        <v>23</v>
      </c>
      <c r="H13" s="129"/>
      <c r="I13" s="129"/>
      <c r="J13" s="129">
        <v>25</v>
      </c>
      <c r="K13" s="129"/>
      <c r="L13" s="129"/>
      <c r="M13" s="129">
        <v>22</v>
      </c>
      <c r="N13" s="129"/>
      <c r="O13" s="129"/>
      <c r="P13" s="129">
        <v>22</v>
      </c>
      <c r="Q13" s="129"/>
      <c r="R13" s="129"/>
      <c r="S13" s="129">
        <v>22</v>
      </c>
      <c r="T13" s="129"/>
      <c r="U13" s="129"/>
      <c r="V13" s="114">
        <f>SUM(D13:U13)</f>
        <v>135</v>
      </c>
      <c r="W13" s="122" t="s">
        <v>176</v>
      </c>
      <c r="X13" s="123">
        <f t="shared" si="3"/>
        <v>180</v>
      </c>
      <c r="Y13" s="123">
        <f t="shared" si="3"/>
        <v>9</v>
      </c>
      <c r="Z13" s="122" t="s">
        <v>177</v>
      </c>
      <c r="AA13" s="123">
        <f t="shared" si="4"/>
        <v>318</v>
      </c>
      <c r="AB13" s="123">
        <f t="shared" si="4"/>
        <v>13</v>
      </c>
      <c r="AC13" s="145" t="s">
        <v>134</v>
      </c>
      <c r="AD13" s="124">
        <f>X8+X14+AA10+AA17+AD3+AD5</f>
        <v>2877</v>
      </c>
      <c r="AE13" s="124">
        <f>Y8+Y14+AB10+AB17+AE3+AE5</f>
        <v>132</v>
      </c>
    </row>
    <row r="14" spans="1:31" ht="14.65" customHeight="1">
      <c r="A14" s="122" t="s">
        <v>174</v>
      </c>
      <c r="B14" s="115">
        <v>225</v>
      </c>
      <c r="C14" s="123">
        <v>11</v>
      </c>
      <c r="D14" s="123">
        <v>21</v>
      </c>
      <c r="E14" s="123">
        <v>22</v>
      </c>
      <c r="F14" s="123"/>
      <c r="G14" s="123">
        <v>22</v>
      </c>
      <c r="H14" s="123">
        <v>23</v>
      </c>
      <c r="I14" s="123"/>
      <c r="J14" s="123">
        <v>16</v>
      </c>
      <c r="K14" s="123">
        <v>16</v>
      </c>
      <c r="L14" s="123"/>
      <c r="M14" s="123">
        <v>17</v>
      </c>
      <c r="N14" s="123">
        <v>16</v>
      </c>
      <c r="O14" s="123"/>
      <c r="P14" s="123">
        <v>25</v>
      </c>
      <c r="Q14" s="123">
        <v>25</v>
      </c>
      <c r="R14" s="123"/>
      <c r="S14" s="123">
        <v>22</v>
      </c>
      <c r="T14" s="123"/>
      <c r="U14" s="123"/>
      <c r="V14" s="114">
        <f>SUM(D14:U14)</f>
        <v>225</v>
      </c>
      <c r="W14" s="130" t="s">
        <v>19</v>
      </c>
      <c r="X14" s="124">
        <f>SUM(X10:X13)</f>
        <v>850</v>
      </c>
      <c r="Y14" s="124">
        <f>SUM(Y10:Y13)</f>
        <v>41</v>
      </c>
      <c r="Z14" s="122" t="s">
        <v>178</v>
      </c>
      <c r="AA14" s="123">
        <f t="shared" si="4"/>
        <v>341</v>
      </c>
      <c r="AB14" s="123">
        <f t="shared" si="4"/>
        <v>14</v>
      </c>
      <c r="AC14" s="145" t="s">
        <v>135</v>
      </c>
      <c r="AD14" s="146">
        <f>X22+AA23+AD9</f>
        <v>2560</v>
      </c>
      <c r="AE14" s="124">
        <f>Y22+AB23+AE9</f>
        <v>122</v>
      </c>
    </row>
    <row r="15" spans="1:31" ht="25.15" customHeight="1">
      <c r="A15" s="128" t="s">
        <v>176</v>
      </c>
      <c r="B15" s="117">
        <v>180</v>
      </c>
      <c r="C15" s="129">
        <v>9</v>
      </c>
      <c r="D15" s="129">
        <v>25</v>
      </c>
      <c r="E15" s="129"/>
      <c r="F15" s="129"/>
      <c r="G15" s="129">
        <v>19</v>
      </c>
      <c r="H15" s="129">
        <v>19</v>
      </c>
      <c r="I15" s="129"/>
      <c r="J15" s="129">
        <v>20</v>
      </c>
      <c r="K15" s="129">
        <v>20</v>
      </c>
      <c r="L15" s="129"/>
      <c r="M15" s="129">
        <v>23</v>
      </c>
      <c r="N15" s="129"/>
      <c r="O15" s="129"/>
      <c r="P15" s="129">
        <v>15</v>
      </c>
      <c r="Q15" s="129">
        <v>14</v>
      </c>
      <c r="R15" s="129"/>
      <c r="S15" s="129">
        <v>25</v>
      </c>
      <c r="T15" s="129"/>
      <c r="U15" s="129"/>
      <c r="V15" s="114">
        <f>SUM(D15:U15)</f>
        <v>180</v>
      </c>
      <c r="W15" s="115"/>
      <c r="X15" s="116" t="s">
        <v>122</v>
      </c>
      <c r="Y15" s="116" t="s">
        <v>125</v>
      </c>
      <c r="Z15" s="122" t="s">
        <v>179</v>
      </c>
      <c r="AA15" s="123">
        <f t="shared" si="4"/>
        <v>290</v>
      </c>
      <c r="AB15" s="123">
        <f t="shared" si="4"/>
        <v>12</v>
      </c>
      <c r="AC15" s="147" t="s">
        <v>136</v>
      </c>
      <c r="AD15" s="139">
        <f>AD13+AD14</f>
        <v>5437</v>
      </c>
      <c r="AE15" s="139">
        <f>AE13+AE14</f>
        <v>254</v>
      </c>
    </row>
    <row r="16" spans="1:31" ht="21.2" customHeight="1">
      <c r="A16" s="131" t="s">
        <v>19</v>
      </c>
      <c r="B16" s="115">
        <f>SUM(B12:B15)</f>
        <v>850</v>
      </c>
      <c r="C16" s="115">
        <f>SUM(C12:C15)</f>
        <v>41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35">
        <f>SUM(D12:U16)</f>
        <v>850</v>
      </c>
      <c r="W16" s="125" t="s">
        <v>180</v>
      </c>
      <c r="X16" s="123">
        <f t="shared" ref="X16:Y21" si="5">B18</f>
        <v>258</v>
      </c>
      <c r="Y16" s="123">
        <f t="shared" si="5"/>
        <v>12</v>
      </c>
      <c r="Z16" s="122" t="s">
        <v>181</v>
      </c>
      <c r="AA16" s="123">
        <f t="shared" si="4"/>
        <v>15</v>
      </c>
      <c r="AB16" s="123">
        <f t="shared" si="4"/>
        <v>3</v>
      </c>
      <c r="AC16" s="148"/>
      <c r="AD16" s="148"/>
      <c r="AE16" s="148"/>
    </row>
    <row r="17" spans="1:31" s="112" customFormat="1" ht="17.45" customHeight="1">
      <c r="A17" s="117"/>
      <c r="B17" s="118" t="s">
        <v>122</v>
      </c>
      <c r="C17" s="118" t="s">
        <v>125</v>
      </c>
      <c r="D17" s="117" t="s">
        <v>20</v>
      </c>
      <c r="E17" s="117" t="s">
        <v>21</v>
      </c>
      <c r="F17" s="117" t="s">
        <v>22</v>
      </c>
      <c r="G17" s="117" t="s">
        <v>38</v>
      </c>
      <c r="H17" s="117" t="s">
        <v>39</v>
      </c>
      <c r="I17" s="117" t="s">
        <v>40</v>
      </c>
      <c r="J17" s="117" t="s">
        <v>23</v>
      </c>
      <c r="K17" s="117" t="s">
        <v>24</v>
      </c>
      <c r="L17" s="117" t="s">
        <v>25</v>
      </c>
      <c r="M17" s="117" t="s">
        <v>41</v>
      </c>
      <c r="N17" s="117" t="s">
        <v>42</v>
      </c>
      <c r="O17" s="117" t="s">
        <v>43</v>
      </c>
      <c r="P17" s="117" t="s">
        <v>26</v>
      </c>
      <c r="Q17" s="117" t="s">
        <v>27</v>
      </c>
      <c r="R17" s="117" t="s">
        <v>28</v>
      </c>
      <c r="S17" s="117" t="s">
        <v>44</v>
      </c>
      <c r="T17" s="117" t="s">
        <v>45</v>
      </c>
      <c r="U17" s="117" t="s">
        <v>46</v>
      </c>
      <c r="V17" s="114"/>
      <c r="W17" s="125" t="s">
        <v>182</v>
      </c>
      <c r="X17" s="123">
        <f t="shared" si="5"/>
        <v>174</v>
      </c>
      <c r="Y17" s="123">
        <f t="shared" si="5"/>
        <v>8</v>
      </c>
      <c r="Z17" s="130" t="s">
        <v>19</v>
      </c>
      <c r="AA17" s="136">
        <f>SUM(AA12:AA16)</f>
        <v>1289</v>
      </c>
      <c r="AB17" s="124">
        <f>SUM(AB12:AB16)</f>
        <v>56</v>
      </c>
      <c r="AC17" s="140"/>
      <c r="AD17" s="140"/>
      <c r="AE17" s="140"/>
    </row>
    <row r="18" spans="1:31" ht="14.85" customHeight="1">
      <c r="A18" s="125" t="s">
        <v>180</v>
      </c>
      <c r="B18" s="115">
        <v>258</v>
      </c>
      <c r="C18" s="123">
        <v>12</v>
      </c>
      <c r="D18" s="123">
        <v>21</v>
      </c>
      <c r="E18" s="123">
        <v>20</v>
      </c>
      <c r="F18" s="123">
        <v>21</v>
      </c>
      <c r="G18" s="123">
        <v>20</v>
      </c>
      <c r="H18" s="123"/>
      <c r="I18" s="123"/>
      <c r="J18" s="123">
        <v>22</v>
      </c>
      <c r="K18" s="123">
        <v>22</v>
      </c>
      <c r="L18" s="123">
        <v>22</v>
      </c>
      <c r="M18" s="123">
        <v>21</v>
      </c>
      <c r="N18" s="123"/>
      <c r="O18" s="123"/>
      <c r="P18" s="123">
        <v>22</v>
      </c>
      <c r="Q18" s="123">
        <v>23</v>
      </c>
      <c r="R18" s="123">
        <v>22</v>
      </c>
      <c r="S18" s="123">
        <v>22</v>
      </c>
      <c r="T18" s="123"/>
      <c r="U18" s="123"/>
      <c r="V18" s="114">
        <f t="shared" ref="V18:V23" si="6">SUM(D18:U18)</f>
        <v>258</v>
      </c>
      <c r="W18" s="125" t="s">
        <v>183</v>
      </c>
      <c r="X18" s="123">
        <f t="shared" si="5"/>
        <v>322</v>
      </c>
      <c r="Y18" s="123">
        <f t="shared" si="5"/>
        <v>13</v>
      </c>
      <c r="Z18" s="115"/>
      <c r="AA18" s="116" t="s">
        <v>122</v>
      </c>
      <c r="AB18" s="116" t="s">
        <v>125</v>
      </c>
      <c r="AC18" s="1" t="s">
        <v>184</v>
      </c>
      <c r="AD18" s="1"/>
      <c r="AE18" s="1"/>
    </row>
    <row r="19" spans="1:31" ht="14.65" customHeight="1">
      <c r="A19" s="149" t="s">
        <v>182</v>
      </c>
      <c r="B19" s="117">
        <v>174</v>
      </c>
      <c r="C19" s="129">
        <v>8</v>
      </c>
      <c r="D19" s="129">
        <v>20</v>
      </c>
      <c r="E19" s="129">
        <v>25</v>
      </c>
      <c r="F19" s="129"/>
      <c r="G19" s="129"/>
      <c r="H19" s="129"/>
      <c r="I19" s="129"/>
      <c r="J19" s="129">
        <v>22</v>
      </c>
      <c r="K19" s="129">
        <v>19</v>
      </c>
      <c r="L19" s="129">
        <v>21</v>
      </c>
      <c r="M19" s="129"/>
      <c r="N19" s="129"/>
      <c r="O19" s="129"/>
      <c r="P19" s="129">
        <v>22</v>
      </c>
      <c r="Q19" s="129">
        <v>22</v>
      </c>
      <c r="R19" s="129">
        <v>23</v>
      </c>
      <c r="S19" s="129"/>
      <c r="T19" s="129"/>
      <c r="U19" s="129"/>
      <c r="V19" s="114">
        <f t="shared" si="6"/>
        <v>174</v>
      </c>
      <c r="W19" s="125" t="s">
        <v>185</v>
      </c>
      <c r="X19" s="123">
        <f t="shared" si="5"/>
        <v>188</v>
      </c>
      <c r="Y19" s="123">
        <f t="shared" si="5"/>
        <v>12</v>
      </c>
      <c r="Z19" s="122" t="s">
        <v>186</v>
      </c>
      <c r="AA19" s="123">
        <f t="shared" ref="AA19:AB22" si="7">B48</f>
        <v>260</v>
      </c>
      <c r="AB19" s="123">
        <f t="shared" si="7"/>
        <v>12</v>
      </c>
      <c r="AC19" s="1"/>
      <c r="AD19" s="1"/>
      <c r="AE19" s="1"/>
    </row>
    <row r="20" spans="1:31" ht="17.649999999999999" customHeight="1">
      <c r="A20" s="125" t="s">
        <v>183</v>
      </c>
      <c r="B20" s="115">
        <v>322</v>
      </c>
      <c r="C20" s="123">
        <v>13</v>
      </c>
      <c r="D20" s="123">
        <v>24</v>
      </c>
      <c r="E20" s="123">
        <v>24</v>
      </c>
      <c r="F20" s="123">
        <v>23</v>
      </c>
      <c r="G20" s="123">
        <v>24</v>
      </c>
      <c r="H20" s="123">
        <v>23</v>
      </c>
      <c r="I20" s="123"/>
      <c r="J20" s="123">
        <v>25</v>
      </c>
      <c r="K20" s="123">
        <v>27</v>
      </c>
      <c r="L20" s="123">
        <v>26</v>
      </c>
      <c r="M20" s="123">
        <v>26</v>
      </c>
      <c r="N20" s="123"/>
      <c r="O20" s="123"/>
      <c r="P20" s="123">
        <v>26</v>
      </c>
      <c r="Q20" s="123">
        <v>23</v>
      </c>
      <c r="R20" s="123">
        <v>26</v>
      </c>
      <c r="S20" s="123">
        <v>25</v>
      </c>
      <c r="T20" s="123"/>
      <c r="U20" s="123"/>
      <c r="V20" s="114">
        <f t="shared" si="6"/>
        <v>322</v>
      </c>
      <c r="W20" s="125" t="s">
        <v>187</v>
      </c>
      <c r="X20" s="123">
        <f t="shared" si="5"/>
        <v>135</v>
      </c>
      <c r="Y20" s="123">
        <f t="shared" si="5"/>
        <v>9</v>
      </c>
      <c r="Z20" s="122" t="s">
        <v>188</v>
      </c>
      <c r="AA20" s="123">
        <f t="shared" si="7"/>
        <v>270</v>
      </c>
      <c r="AB20" s="123">
        <f t="shared" si="7"/>
        <v>12</v>
      </c>
      <c r="AC20" s="1"/>
      <c r="AD20" s="1"/>
      <c r="AE20" s="1"/>
    </row>
    <row r="21" spans="1:31" ht="14.65" customHeight="1">
      <c r="A21" s="149" t="s">
        <v>185</v>
      </c>
      <c r="B21" s="117">
        <v>188</v>
      </c>
      <c r="C21" s="129">
        <v>12</v>
      </c>
      <c r="D21" s="129">
        <v>18</v>
      </c>
      <c r="E21" s="129">
        <v>17</v>
      </c>
      <c r="F21" s="129">
        <v>18</v>
      </c>
      <c r="G21" s="129"/>
      <c r="H21" s="129"/>
      <c r="I21" s="129"/>
      <c r="J21" s="129">
        <v>15</v>
      </c>
      <c r="K21" s="129">
        <v>13</v>
      </c>
      <c r="L21" s="129">
        <v>22</v>
      </c>
      <c r="M21" s="129">
        <v>18</v>
      </c>
      <c r="N21" s="129">
        <v>18</v>
      </c>
      <c r="O21" s="129"/>
      <c r="P21" s="129">
        <v>10</v>
      </c>
      <c r="Q21" s="129">
        <v>9</v>
      </c>
      <c r="R21" s="129">
        <v>19</v>
      </c>
      <c r="S21" s="129">
        <v>11</v>
      </c>
      <c r="T21" s="129"/>
      <c r="U21" s="129"/>
      <c r="V21" s="114">
        <f t="shared" si="6"/>
        <v>188</v>
      </c>
      <c r="W21" s="125" t="s">
        <v>189</v>
      </c>
      <c r="X21" s="115">
        <f t="shared" si="5"/>
        <v>124</v>
      </c>
      <c r="Y21" s="123">
        <f t="shared" si="5"/>
        <v>7</v>
      </c>
      <c r="Z21" s="122" t="s">
        <v>190</v>
      </c>
      <c r="AA21" s="123">
        <f t="shared" si="7"/>
        <v>203</v>
      </c>
      <c r="AB21" s="123">
        <f t="shared" si="7"/>
        <v>9</v>
      </c>
      <c r="AC21" s="140"/>
      <c r="AD21" s="140"/>
      <c r="AE21" s="140"/>
    </row>
    <row r="22" spans="1:31" ht="14.65" customHeight="1">
      <c r="A22" s="125" t="s">
        <v>187</v>
      </c>
      <c r="B22" s="115">
        <v>135</v>
      </c>
      <c r="C22" s="123">
        <v>9</v>
      </c>
      <c r="D22" s="123"/>
      <c r="E22" s="123"/>
      <c r="F22" s="123"/>
      <c r="G22" s="123"/>
      <c r="H22" s="123"/>
      <c r="I22" s="123"/>
      <c r="J22" s="123">
        <v>15</v>
      </c>
      <c r="K22" s="123">
        <v>13</v>
      </c>
      <c r="L22" s="123">
        <v>22</v>
      </c>
      <c r="M22" s="123">
        <v>18</v>
      </c>
      <c r="N22" s="123">
        <v>18</v>
      </c>
      <c r="O22" s="123"/>
      <c r="P22" s="123">
        <v>10</v>
      </c>
      <c r="Q22" s="123">
        <v>9</v>
      </c>
      <c r="R22" s="123">
        <v>19</v>
      </c>
      <c r="S22" s="123">
        <v>11</v>
      </c>
      <c r="T22" s="123"/>
      <c r="U22" s="123"/>
      <c r="V22" s="114">
        <f t="shared" si="6"/>
        <v>135</v>
      </c>
      <c r="W22" s="145" t="s">
        <v>19</v>
      </c>
      <c r="X22" s="124">
        <f>SUM(X16:X21)</f>
        <v>1201</v>
      </c>
      <c r="Y22" s="124">
        <f>SUM(Y16:Y21)</f>
        <v>61</v>
      </c>
      <c r="Z22" s="122" t="s">
        <v>191</v>
      </c>
      <c r="AA22" s="123">
        <f t="shared" si="7"/>
        <v>319</v>
      </c>
      <c r="AB22" s="123">
        <f t="shared" si="7"/>
        <v>13</v>
      </c>
      <c r="AC22" s="140"/>
      <c r="AD22" s="140"/>
      <c r="AE22" s="140"/>
    </row>
    <row r="23" spans="1:31" ht="14.85" customHeight="1">
      <c r="A23" s="149" t="s">
        <v>192</v>
      </c>
      <c r="B23" s="117">
        <v>124</v>
      </c>
      <c r="C23" s="129">
        <v>7</v>
      </c>
      <c r="D23" s="129">
        <v>14</v>
      </c>
      <c r="E23" s="129">
        <v>15</v>
      </c>
      <c r="F23" s="129">
        <v>16</v>
      </c>
      <c r="G23" s="129">
        <v>11</v>
      </c>
      <c r="H23" s="129">
        <v>21</v>
      </c>
      <c r="I23" s="129">
        <v>24</v>
      </c>
      <c r="J23" s="129">
        <v>23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4">
        <f t="shared" si="6"/>
        <v>124</v>
      </c>
      <c r="W23" s="147" t="s">
        <v>145</v>
      </c>
      <c r="X23" s="139">
        <f>SUM(X8+X14+X22)</f>
        <v>2247</v>
      </c>
      <c r="Y23" s="139">
        <f>SUM(Y8,Y14,Y22)</f>
        <v>111</v>
      </c>
      <c r="Z23" s="130" t="s">
        <v>19</v>
      </c>
      <c r="AA23" s="136">
        <f>SUM(AA19:AA22)</f>
        <v>1052</v>
      </c>
      <c r="AB23" s="124">
        <f>SUM(AB19:AB22)</f>
        <v>46</v>
      </c>
      <c r="AC23" s="17"/>
      <c r="AD23" s="17"/>
      <c r="AE23" s="17"/>
    </row>
    <row r="24" spans="1:31" ht="16.5" customHeight="1">
      <c r="A24" s="150" t="s">
        <v>19</v>
      </c>
      <c r="B24" s="115">
        <f>SUM(B18:B23)</f>
        <v>1201</v>
      </c>
      <c r="C24" s="115">
        <f>SUM(C18:C23)</f>
        <v>61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51">
        <f>SUM(D18:U23)</f>
        <v>1201</v>
      </c>
      <c r="W24"/>
      <c r="X24"/>
      <c r="Y24"/>
      <c r="Z24" s="147" t="s">
        <v>146</v>
      </c>
      <c r="AA24" s="138">
        <f>AA10+AA17+AA23</f>
        <v>2578</v>
      </c>
      <c r="AB24" s="139">
        <f>AB10+AB17+AB23</f>
        <v>114</v>
      </c>
      <c r="AC24" s="140"/>
      <c r="AD24" s="140"/>
      <c r="AE24" s="140"/>
    </row>
    <row r="25" spans="1:31" ht="14.65" customHeight="1">
      <c r="A25" s="152" t="s">
        <v>145</v>
      </c>
      <c r="B25" s="153">
        <f>SUM(B10+B16+B24)</f>
        <v>2247</v>
      </c>
      <c r="C25" s="154">
        <f>SUM(C10,C16,C24)</f>
        <v>111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55"/>
      <c r="V25" s="156">
        <f>SUM(D4:E9,D12:U16,D18:U23)</f>
        <v>2247</v>
      </c>
      <c r="W25" s="140"/>
      <c r="X25" s="140"/>
      <c r="Y25" s="140"/>
      <c r="Z25"/>
      <c r="AA25"/>
      <c r="AB25"/>
      <c r="AC25" s="140"/>
      <c r="AD25" s="140"/>
      <c r="AE25" s="140"/>
    </row>
    <row r="26" spans="1:31" ht="14.65" customHeight="1">
      <c r="A26" s="16" t="s">
        <v>193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W26" s="140"/>
      <c r="X26" s="140"/>
      <c r="Y26" s="140"/>
      <c r="Z26"/>
      <c r="AA26"/>
      <c r="AB26"/>
      <c r="AC26" s="140"/>
      <c r="AD26" s="140"/>
      <c r="AE26" s="140"/>
    </row>
    <row r="27" spans="1:31" ht="14.65" customHeight="1">
      <c r="A27" s="157"/>
      <c r="B27" s="158"/>
      <c r="C27" s="158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W27" s="113"/>
      <c r="Z27" s="113"/>
      <c r="AA27" s="113"/>
      <c r="AB27" s="113"/>
      <c r="AC27" s="113"/>
      <c r="AD27" s="113"/>
      <c r="AE27" s="113"/>
    </row>
    <row r="28" spans="1:31" s="111" customFormat="1" ht="17.45" customHeight="1">
      <c r="A28" s="3" t="s">
        <v>194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12"/>
    </row>
    <row r="29" spans="1:31" s="112" customFormat="1" ht="18.2" customHeight="1">
      <c r="A29" s="117" t="s">
        <v>127</v>
      </c>
      <c r="B29" s="118" t="s">
        <v>122</v>
      </c>
      <c r="C29" s="118" t="s">
        <v>125</v>
      </c>
      <c r="D29" s="118" t="s">
        <v>17</v>
      </c>
      <c r="E29" s="118" t="s">
        <v>18</v>
      </c>
      <c r="F29" s="118" t="s">
        <v>129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V29" s="159" t="s">
        <v>130</v>
      </c>
    </row>
    <row r="30" spans="1:31" ht="14.65" customHeight="1">
      <c r="A30" s="122"/>
      <c r="B30" s="115"/>
      <c r="C30" s="123"/>
      <c r="D30" s="123"/>
      <c r="E30" s="123"/>
      <c r="F30" s="123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7"/>
      <c r="V30" s="112">
        <f t="shared" ref="V30:V38" si="8">SUM(D30:U30)</f>
        <v>0</v>
      </c>
    </row>
    <row r="31" spans="1:31" ht="14.1" customHeight="1">
      <c r="A31" s="128"/>
      <c r="B31" s="117"/>
      <c r="C31" s="129"/>
      <c r="D31" s="129"/>
      <c r="E31" s="129"/>
      <c r="F31" s="129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7"/>
      <c r="V31" s="112">
        <f t="shared" si="8"/>
        <v>0</v>
      </c>
    </row>
    <row r="32" spans="1:31" ht="14.65" customHeight="1">
      <c r="A32" s="122" t="s">
        <v>157</v>
      </c>
      <c r="B32" s="115">
        <v>43</v>
      </c>
      <c r="C32" s="123">
        <v>2</v>
      </c>
      <c r="D32" s="123">
        <v>21</v>
      </c>
      <c r="E32" s="123">
        <v>22</v>
      </c>
      <c r="F32" s="123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7"/>
      <c r="V32" s="112">
        <f t="shared" si="8"/>
        <v>43</v>
      </c>
    </row>
    <row r="33" spans="1:22" ht="17.45" customHeight="1">
      <c r="A33" s="128" t="s">
        <v>160</v>
      </c>
      <c r="B33" s="117">
        <v>46</v>
      </c>
      <c r="C33" s="129">
        <v>2</v>
      </c>
      <c r="D33" s="129">
        <v>22</v>
      </c>
      <c r="E33" s="129">
        <v>24</v>
      </c>
      <c r="F33" s="129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7"/>
      <c r="V33" s="112">
        <f t="shared" si="8"/>
        <v>46</v>
      </c>
    </row>
    <row r="34" spans="1:22" ht="14.65" customHeight="1">
      <c r="A34" s="122" t="s">
        <v>162</v>
      </c>
      <c r="B34" s="115">
        <v>40</v>
      </c>
      <c r="C34" s="123">
        <v>2</v>
      </c>
      <c r="D34" s="123">
        <v>20</v>
      </c>
      <c r="E34" s="123">
        <v>20</v>
      </c>
      <c r="F34" s="123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7"/>
      <c r="V34" s="112">
        <f t="shared" si="8"/>
        <v>40</v>
      </c>
    </row>
    <row r="35" spans="1:22" ht="18.2" customHeight="1">
      <c r="A35" s="128" t="s">
        <v>165</v>
      </c>
      <c r="B35" s="117">
        <v>37</v>
      </c>
      <c r="C35" s="129">
        <v>2</v>
      </c>
      <c r="D35" s="129">
        <v>17</v>
      </c>
      <c r="E35" s="129">
        <v>20</v>
      </c>
      <c r="F35" s="129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7"/>
      <c r="V35" s="112">
        <f t="shared" si="8"/>
        <v>37</v>
      </c>
    </row>
    <row r="36" spans="1:22" ht="14.65" customHeight="1">
      <c r="A36" s="122" t="s">
        <v>167</v>
      </c>
      <c r="B36" s="115">
        <v>46</v>
      </c>
      <c r="C36" s="123">
        <v>2</v>
      </c>
      <c r="D36" s="123">
        <v>22</v>
      </c>
      <c r="E36" s="123">
        <v>24</v>
      </c>
      <c r="F36" s="123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7"/>
      <c r="V36" s="112">
        <f t="shared" si="8"/>
        <v>46</v>
      </c>
    </row>
    <row r="37" spans="1:22" ht="12.4" customHeight="1">
      <c r="A37" s="128" t="s">
        <v>169</v>
      </c>
      <c r="B37" s="117">
        <v>20</v>
      </c>
      <c r="C37" s="129">
        <v>1</v>
      </c>
      <c r="D37" s="129">
        <v>20</v>
      </c>
      <c r="E37" s="129"/>
      <c r="F37" s="129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7"/>
      <c r="V37" s="112">
        <f t="shared" si="8"/>
        <v>20</v>
      </c>
    </row>
    <row r="38" spans="1:22" ht="14.65" customHeight="1">
      <c r="A38" s="122" t="s">
        <v>171</v>
      </c>
      <c r="B38" s="115">
        <v>5</v>
      </c>
      <c r="C38" s="123">
        <v>1</v>
      </c>
      <c r="D38" s="123">
        <v>5</v>
      </c>
      <c r="E38" s="123"/>
      <c r="F38" s="123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7"/>
      <c r="V38" s="112">
        <f t="shared" si="8"/>
        <v>5</v>
      </c>
    </row>
    <row r="39" spans="1:22" ht="14.65" customHeight="1">
      <c r="A39" s="160" t="s">
        <v>19</v>
      </c>
      <c r="B39" s="161">
        <f>SUM(B30:B38)</f>
        <v>237</v>
      </c>
      <c r="C39" s="154">
        <f>SUM(C30:C38)</f>
        <v>12</v>
      </c>
      <c r="D39" s="162"/>
      <c r="E39" s="163"/>
      <c r="F39" s="16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3"/>
      <c r="V39" s="165">
        <f>SUM(V30:V38)</f>
        <v>237</v>
      </c>
    </row>
    <row r="40" spans="1:22" s="112" customFormat="1" ht="17.850000000000001" customHeight="1">
      <c r="A40" s="115"/>
      <c r="B40" s="116" t="s">
        <v>122</v>
      </c>
      <c r="C40" s="116" t="s">
        <v>125</v>
      </c>
      <c r="D40" s="115" t="s">
        <v>20</v>
      </c>
      <c r="E40" s="115" t="s">
        <v>21</v>
      </c>
      <c r="F40" s="115" t="s">
        <v>22</v>
      </c>
      <c r="G40" s="115" t="s">
        <v>23</v>
      </c>
      <c r="H40" s="115" t="s">
        <v>24</v>
      </c>
      <c r="I40" s="115" t="s">
        <v>25</v>
      </c>
      <c r="J40" s="115" t="s">
        <v>26</v>
      </c>
      <c r="K40" s="115" t="s">
        <v>27</v>
      </c>
      <c r="L40" s="115" t="s">
        <v>28</v>
      </c>
      <c r="M40" s="115" t="s">
        <v>29</v>
      </c>
      <c r="N40" s="115" t="s">
        <v>30</v>
      </c>
      <c r="O40" s="115" t="s">
        <v>31</v>
      </c>
      <c r="P40" s="115" t="s">
        <v>32</v>
      </c>
      <c r="Q40" s="115" t="s">
        <v>33</v>
      </c>
      <c r="R40" s="115" t="s">
        <v>34</v>
      </c>
      <c r="S40" s="115" t="s">
        <v>35</v>
      </c>
      <c r="T40" s="115" t="s">
        <v>36</v>
      </c>
      <c r="U40" s="115" t="s">
        <v>37</v>
      </c>
    </row>
    <row r="41" spans="1:22" ht="14.85" customHeight="1">
      <c r="A41" s="128" t="s">
        <v>175</v>
      </c>
      <c r="B41" s="117">
        <v>325</v>
      </c>
      <c r="C41" s="129">
        <v>14</v>
      </c>
      <c r="D41" s="129">
        <v>23</v>
      </c>
      <c r="E41" s="129">
        <v>22</v>
      </c>
      <c r="F41" s="129">
        <v>21</v>
      </c>
      <c r="G41" s="129">
        <v>26</v>
      </c>
      <c r="H41" s="129">
        <v>25</v>
      </c>
      <c r="I41" s="129"/>
      <c r="J41" s="129">
        <v>24</v>
      </c>
      <c r="K41" s="129">
        <v>23</v>
      </c>
      <c r="L41" s="129">
        <v>23</v>
      </c>
      <c r="M41" s="129">
        <v>21</v>
      </c>
      <c r="N41" s="129">
        <v>17</v>
      </c>
      <c r="O41" s="129"/>
      <c r="P41" s="129">
        <v>26</v>
      </c>
      <c r="Q41" s="129">
        <v>22</v>
      </c>
      <c r="R41" s="129"/>
      <c r="S41" s="129">
        <v>26</v>
      </c>
      <c r="T41" s="129">
        <v>26</v>
      </c>
      <c r="U41" s="129"/>
      <c r="V41" s="112">
        <f>SUM(D41:U41)</f>
        <v>325</v>
      </c>
    </row>
    <row r="42" spans="1:22" ht="14.65" customHeight="1">
      <c r="A42" s="122" t="s">
        <v>177</v>
      </c>
      <c r="B42" s="115">
        <v>318</v>
      </c>
      <c r="C42" s="123">
        <v>13</v>
      </c>
      <c r="D42" s="123">
        <v>25</v>
      </c>
      <c r="E42" s="123">
        <v>25</v>
      </c>
      <c r="F42" s="123"/>
      <c r="G42" s="123">
        <v>24</v>
      </c>
      <c r="H42" s="123">
        <v>24</v>
      </c>
      <c r="I42" s="123"/>
      <c r="J42" s="123">
        <v>25</v>
      </c>
      <c r="K42" s="123">
        <v>25</v>
      </c>
      <c r="L42" s="123"/>
      <c r="M42" s="123">
        <v>25</v>
      </c>
      <c r="N42" s="123">
        <v>24</v>
      </c>
      <c r="O42" s="123"/>
      <c r="P42" s="123">
        <v>24</v>
      </c>
      <c r="Q42" s="123">
        <v>25</v>
      </c>
      <c r="R42" s="123"/>
      <c r="S42" s="123">
        <v>24</v>
      </c>
      <c r="T42" s="123">
        <v>24</v>
      </c>
      <c r="U42" s="123">
        <v>24</v>
      </c>
      <c r="V42" s="112">
        <f>SUM(D42:U42)</f>
        <v>318</v>
      </c>
    </row>
    <row r="43" spans="1:22" ht="19.149999999999999" customHeight="1">
      <c r="A43" s="128" t="s">
        <v>178</v>
      </c>
      <c r="B43" s="117">
        <v>341</v>
      </c>
      <c r="C43" s="129">
        <v>14</v>
      </c>
      <c r="D43" s="129">
        <v>25</v>
      </c>
      <c r="E43" s="129">
        <v>26</v>
      </c>
      <c r="F43" s="129"/>
      <c r="G43" s="129">
        <v>25</v>
      </c>
      <c r="H43" s="129">
        <v>26</v>
      </c>
      <c r="I43" s="129"/>
      <c r="J43" s="129">
        <v>23</v>
      </c>
      <c r="K43" s="129">
        <v>23</v>
      </c>
      <c r="L43" s="129">
        <v>24</v>
      </c>
      <c r="M43" s="129">
        <v>25</v>
      </c>
      <c r="N43" s="129">
        <v>24</v>
      </c>
      <c r="O43" s="129"/>
      <c r="P43" s="129">
        <v>24</v>
      </c>
      <c r="Q43" s="129">
        <v>25</v>
      </c>
      <c r="R43" s="129"/>
      <c r="S43" s="129">
        <v>24</v>
      </c>
      <c r="T43" s="129">
        <v>23</v>
      </c>
      <c r="U43" s="129">
        <v>24</v>
      </c>
      <c r="V43" s="112">
        <f>SUM(D43:U43)</f>
        <v>341</v>
      </c>
    </row>
    <row r="44" spans="1:22" ht="14.65" customHeight="1">
      <c r="A44" s="122" t="s">
        <v>179</v>
      </c>
      <c r="B44" s="115">
        <v>290</v>
      </c>
      <c r="C44" s="123">
        <v>12</v>
      </c>
      <c r="D44" s="123">
        <v>25</v>
      </c>
      <c r="E44" s="123">
        <v>25</v>
      </c>
      <c r="F44" s="123"/>
      <c r="G44" s="123">
        <v>24</v>
      </c>
      <c r="H44" s="123">
        <v>24</v>
      </c>
      <c r="I44" s="123"/>
      <c r="J44" s="123">
        <v>26</v>
      </c>
      <c r="K44" s="123">
        <v>26</v>
      </c>
      <c r="L44" s="123"/>
      <c r="M44" s="123">
        <v>25</v>
      </c>
      <c r="N44" s="123">
        <v>25</v>
      </c>
      <c r="O44" s="123"/>
      <c r="P44" s="123">
        <v>23</v>
      </c>
      <c r="Q44" s="123">
        <v>22</v>
      </c>
      <c r="R44" s="123"/>
      <c r="S44" s="123">
        <v>23</v>
      </c>
      <c r="T44" s="123">
        <v>22</v>
      </c>
      <c r="U44" s="123"/>
      <c r="V44" s="112">
        <f>SUM(D44:U44)</f>
        <v>290</v>
      </c>
    </row>
    <row r="45" spans="1:22" ht="14.65" customHeight="1">
      <c r="A45" s="128" t="s">
        <v>181</v>
      </c>
      <c r="B45" s="117">
        <v>15</v>
      </c>
      <c r="C45" s="129">
        <v>3</v>
      </c>
      <c r="D45" s="123">
        <v>5</v>
      </c>
      <c r="E45" s="123">
        <v>5</v>
      </c>
      <c r="F45" s="123">
        <v>5</v>
      </c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27"/>
      <c r="V45" s="112">
        <f>SUM(D45:U45)</f>
        <v>15</v>
      </c>
    </row>
    <row r="46" spans="1:22" ht="14.65" customHeight="1">
      <c r="A46" s="131" t="s">
        <v>19</v>
      </c>
      <c r="B46" s="167">
        <f>SUM(B41:B45)</f>
        <v>1289</v>
      </c>
      <c r="C46" s="124">
        <f>SUM(C41:C45)</f>
        <v>56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55"/>
      <c r="V46" s="165">
        <f>SUM(D41:U45)</f>
        <v>1289</v>
      </c>
    </row>
    <row r="47" spans="1:22" s="112" customFormat="1" ht="19.899999999999999" customHeight="1">
      <c r="A47" s="117"/>
      <c r="B47" s="118" t="s">
        <v>122</v>
      </c>
      <c r="C47" s="118" t="s">
        <v>125</v>
      </c>
      <c r="D47" s="117" t="s">
        <v>20</v>
      </c>
      <c r="E47" s="117" t="s">
        <v>21</v>
      </c>
      <c r="F47" s="117" t="s">
        <v>22</v>
      </c>
      <c r="G47" s="117" t="s">
        <v>38</v>
      </c>
      <c r="H47" s="117" t="s">
        <v>39</v>
      </c>
      <c r="I47" s="117" t="s">
        <v>40</v>
      </c>
      <c r="J47" s="117" t="s">
        <v>23</v>
      </c>
      <c r="K47" s="117" t="s">
        <v>24</v>
      </c>
      <c r="L47" s="117" t="s">
        <v>25</v>
      </c>
      <c r="M47" s="117" t="s">
        <v>41</v>
      </c>
      <c r="N47" s="117" t="s">
        <v>42</v>
      </c>
      <c r="O47" s="117" t="s">
        <v>43</v>
      </c>
      <c r="P47" s="117" t="s">
        <v>26</v>
      </c>
      <c r="Q47" s="117" t="s">
        <v>27</v>
      </c>
      <c r="R47" s="117" t="s">
        <v>28</v>
      </c>
      <c r="S47" s="117" t="s">
        <v>44</v>
      </c>
      <c r="T47" s="117" t="s">
        <v>45</v>
      </c>
      <c r="U47" s="117" t="s">
        <v>46</v>
      </c>
    </row>
    <row r="48" spans="1:22" ht="14.65" customHeight="1">
      <c r="A48" s="122" t="s">
        <v>186</v>
      </c>
      <c r="B48" s="115">
        <v>260</v>
      </c>
      <c r="C48" s="123">
        <v>12</v>
      </c>
      <c r="D48" s="123">
        <v>22</v>
      </c>
      <c r="E48" s="123">
        <v>22</v>
      </c>
      <c r="F48" s="123">
        <v>22</v>
      </c>
      <c r="G48" s="123">
        <v>22</v>
      </c>
      <c r="H48" s="123"/>
      <c r="I48" s="123"/>
      <c r="J48" s="123">
        <v>25</v>
      </c>
      <c r="K48" s="123">
        <v>21</v>
      </c>
      <c r="L48" s="123">
        <v>22</v>
      </c>
      <c r="M48" s="123">
        <v>23</v>
      </c>
      <c r="N48" s="123"/>
      <c r="O48" s="123"/>
      <c r="P48" s="123">
        <v>22</v>
      </c>
      <c r="Q48" s="123">
        <v>19</v>
      </c>
      <c r="R48" s="123">
        <v>22</v>
      </c>
      <c r="S48" s="123">
        <v>18</v>
      </c>
      <c r="T48" s="123"/>
      <c r="U48" s="123"/>
      <c r="V48" s="112">
        <f>SUM(D48:U48)</f>
        <v>260</v>
      </c>
    </row>
    <row r="49" spans="1:22" ht="16.5" customHeight="1">
      <c r="A49" s="128" t="s">
        <v>188</v>
      </c>
      <c r="B49" s="117">
        <v>270</v>
      </c>
      <c r="C49" s="129">
        <v>12</v>
      </c>
      <c r="D49" s="129">
        <v>22</v>
      </c>
      <c r="E49" s="129">
        <v>21</v>
      </c>
      <c r="F49" s="129">
        <v>22</v>
      </c>
      <c r="G49" s="129">
        <v>21</v>
      </c>
      <c r="H49" s="129"/>
      <c r="I49" s="129"/>
      <c r="J49" s="129">
        <v>21</v>
      </c>
      <c r="K49" s="129">
        <v>22</v>
      </c>
      <c r="L49" s="129">
        <v>21</v>
      </c>
      <c r="M49" s="129">
        <v>22</v>
      </c>
      <c r="N49" s="129"/>
      <c r="O49" s="129"/>
      <c r="P49" s="129">
        <v>26</v>
      </c>
      <c r="Q49" s="129">
        <v>24</v>
      </c>
      <c r="R49" s="129">
        <v>25</v>
      </c>
      <c r="S49" s="129">
        <v>23</v>
      </c>
      <c r="T49" s="129"/>
      <c r="U49" s="129"/>
      <c r="V49" s="112">
        <f>SUM(D49:U49)</f>
        <v>270</v>
      </c>
    </row>
    <row r="50" spans="1:22" ht="14.65" customHeight="1">
      <c r="A50" s="122" t="s">
        <v>190</v>
      </c>
      <c r="B50" s="115">
        <v>203</v>
      </c>
      <c r="C50" s="123">
        <v>9</v>
      </c>
      <c r="D50" s="123">
        <v>23</v>
      </c>
      <c r="E50" s="123">
        <v>25</v>
      </c>
      <c r="F50" s="123">
        <v>25</v>
      </c>
      <c r="G50" s="123"/>
      <c r="H50" s="123"/>
      <c r="I50" s="123"/>
      <c r="J50" s="123">
        <v>18</v>
      </c>
      <c r="K50" s="123">
        <v>20</v>
      </c>
      <c r="L50" s="123">
        <v>20</v>
      </c>
      <c r="M50" s="123"/>
      <c r="N50" s="123"/>
      <c r="O50" s="123"/>
      <c r="P50" s="123">
        <v>23</v>
      </c>
      <c r="Q50" s="123">
        <v>23</v>
      </c>
      <c r="R50" s="123">
        <v>26</v>
      </c>
      <c r="S50" s="123"/>
      <c r="T50" s="123"/>
      <c r="U50" s="123"/>
      <c r="V50" s="112">
        <f>SUM(D50:U50)</f>
        <v>203</v>
      </c>
    </row>
    <row r="51" spans="1:22" ht="16.5" customHeight="1">
      <c r="A51" s="128" t="s">
        <v>191</v>
      </c>
      <c r="B51" s="117">
        <v>319</v>
      </c>
      <c r="C51" s="129">
        <v>13</v>
      </c>
      <c r="D51" s="129">
        <v>26</v>
      </c>
      <c r="E51" s="129">
        <v>22</v>
      </c>
      <c r="F51" s="129">
        <v>26</v>
      </c>
      <c r="G51" s="129">
        <v>26</v>
      </c>
      <c r="H51" s="129"/>
      <c r="I51" s="129"/>
      <c r="J51" s="129">
        <v>23</v>
      </c>
      <c r="K51" s="129">
        <v>24</v>
      </c>
      <c r="L51" s="129">
        <v>24</v>
      </c>
      <c r="M51" s="129">
        <v>24</v>
      </c>
      <c r="N51" s="129"/>
      <c r="O51" s="129"/>
      <c r="P51" s="129">
        <v>25</v>
      </c>
      <c r="Q51" s="129">
        <v>24</v>
      </c>
      <c r="R51" s="129">
        <v>25</v>
      </c>
      <c r="S51" s="129">
        <v>25</v>
      </c>
      <c r="T51" s="129">
        <v>25</v>
      </c>
      <c r="U51" s="129"/>
      <c r="V51" s="112">
        <f>SUM(D51:U51)</f>
        <v>319</v>
      </c>
    </row>
    <row r="52" spans="1:22" ht="14.65" customHeight="1">
      <c r="A52" s="131" t="s">
        <v>19</v>
      </c>
      <c r="B52" s="167">
        <f>SUM(B48:B51)</f>
        <v>1052</v>
      </c>
      <c r="C52" s="168">
        <f>SUM(C48:C51)</f>
        <v>46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55"/>
      <c r="V52" s="158">
        <f>SUM(V48:V51)</f>
        <v>1052</v>
      </c>
    </row>
    <row r="53" spans="1:22" ht="18.2" customHeight="1">
      <c r="A53" s="152" t="s">
        <v>146</v>
      </c>
      <c r="B53" s="169">
        <f>B39+B46+B52</f>
        <v>2578</v>
      </c>
      <c r="C53" s="154">
        <f>SUM(C39,C46,C52)</f>
        <v>114</v>
      </c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1"/>
      <c r="V53" s="156">
        <f>V39+V46+V52</f>
        <v>2578</v>
      </c>
    </row>
    <row r="54" spans="1:22" ht="14.65" customHeight="1">
      <c r="A54" s="111"/>
      <c r="B54" s="158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</row>
    <row r="55" spans="1:22" ht="14.65" customHeight="1">
      <c r="A55" s="111"/>
      <c r="B55" s="158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</row>
    <row r="56" spans="1:22" ht="14.65" customHeight="1">
      <c r="A56" s="3" t="s">
        <v>195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2" s="112" customFormat="1" ht="26.1" customHeight="1">
      <c r="A57" s="117" t="s">
        <v>127</v>
      </c>
      <c r="B57" s="118" t="s">
        <v>122</v>
      </c>
      <c r="C57" s="118" t="s">
        <v>125</v>
      </c>
      <c r="D57" s="118" t="s">
        <v>17</v>
      </c>
      <c r="E57" s="118" t="s">
        <v>18</v>
      </c>
      <c r="F57" s="118" t="s">
        <v>129</v>
      </c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20"/>
      <c r="V57" s="159" t="s">
        <v>130</v>
      </c>
    </row>
    <row r="58" spans="1:22" ht="14.65" customHeight="1">
      <c r="A58" s="122" t="s">
        <v>158</v>
      </c>
      <c r="B58" s="115">
        <v>34</v>
      </c>
      <c r="C58" s="123">
        <v>2</v>
      </c>
      <c r="D58" s="123">
        <v>19</v>
      </c>
      <c r="E58" s="123">
        <v>15</v>
      </c>
      <c r="F58" s="172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3"/>
      <c r="V58" s="112">
        <f>SUM(D58:U58)</f>
        <v>34</v>
      </c>
    </row>
    <row r="59" spans="1:22" s="112" customFormat="1" ht="26.1" customHeight="1">
      <c r="A59" s="117"/>
      <c r="B59" s="118" t="s">
        <v>122</v>
      </c>
      <c r="C59" s="118" t="s">
        <v>125</v>
      </c>
      <c r="D59" s="117" t="s">
        <v>20</v>
      </c>
      <c r="E59" s="117" t="s">
        <v>21</v>
      </c>
      <c r="F59" s="117" t="s">
        <v>22</v>
      </c>
      <c r="G59" s="117" t="s">
        <v>23</v>
      </c>
      <c r="H59" s="117" t="s">
        <v>24</v>
      </c>
      <c r="I59" s="117" t="s">
        <v>25</v>
      </c>
      <c r="J59" s="117" t="s">
        <v>26</v>
      </c>
      <c r="K59" s="117" t="s">
        <v>27</v>
      </c>
      <c r="L59" s="117" t="s">
        <v>28</v>
      </c>
      <c r="M59" s="117" t="s">
        <v>29</v>
      </c>
      <c r="N59" s="117" t="s">
        <v>30</v>
      </c>
      <c r="O59" s="117" t="s">
        <v>31</v>
      </c>
      <c r="P59" s="117" t="s">
        <v>32</v>
      </c>
      <c r="Q59" s="117" t="s">
        <v>33</v>
      </c>
      <c r="R59" s="117" t="s">
        <v>34</v>
      </c>
      <c r="S59" s="117" t="s">
        <v>35</v>
      </c>
      <c r="T59" s="117" t="s">
        <v>36</v>
      </c>
      <c r="U59" s="117" t="s">
        <v>37</v>
      </c>
    </row>
    <row r="60" spans="1:22" ht="14.65" customHeight="1">
      <c r="A60" s="122" t="s">
        <v>163</v>
      </c>
      <c r="B60" s="115">
        <v>271</v>
      </c>
      <c r="C60" s="123">
        <v>12</v>
      </c>
      <c r="D60" s="123">
        <v>21</v>
      </c>
      <c r="E60" s="123">
        <v>22</v>
      </c>
      <c r="F60" s="123"/>
      <c r="G60" s="123">
        <v>20</v>
      </c>
      <c r="H60" s="123">
        <v>19</v>
      </c>
      <c r="I60" s="123"/>
      <c r="J60" s="123">
        <v>26</v>
      </c>
      <c r="K60" s="123">
        <v>26</v>
      </c>
      <c r="L60" s="123"/>
      <c r="M60" s="123">
        <v>23</v>
      </c>
      <c r="N60" s="123">
        <v>25</v>
      </c>
      <c r="O60" s="123"/>
      <c r="P60" s="123">
        <v>24</v>
      </c>
      <c r="Q60" s="123">
        <v>24</v>
      </c>
      <c r="R60" s="123"/>
      <c r="S60" s="123">
        <v>21</v>
      </c>
      <c r="T60" s="123">
        <v>20</v>
      </c>
      <c r="U60" s="123"/>
      <c r="V60" s="112">
        <f>SUM(D60:U60)</f>
        <v>271</v>
      </c>
    </row>
    <row r="61" spans="1:22" s="112" customFormat="1" ht="26.1" customHeight="1">
      <c r="A61" s="117"/>
      <c r="B61" s="118" t="s">
        <v>122</v>
      </c>
      <c r="C61" s="118" t="s">
        <v>125</v>
      </c>
      <c r="D61" s="117" t="s">
        <v>20</v>
      </c>
      <c r="E61" s="117" t="s">
        <v>21</v>
      </c>
      <c r="F61" s="117" t="s">
        <v>22</v>
      </c>
      <c r="G61" s="117" t="s">
        <v>38</v>
      </c>
      <c r="H61" s="117" t="s">
        <v>39</v>
      </c>
      <c r="I61" s="117" t="s">
        <v>40</v>
      </c>
      <c r="J61" s="117" t="s">
        <v>23</v>
      </c>
      <c r="K61" s="117" t="s">
        <v>24</v>
      </c>
      <c r="L61" s="117" t="s">
        <v>25</v>
      </c>
      <c r="M61" s="117" t="s">
        <v>41</v>
      </c>
      <c r="N61" s="117" t="s">
        <v>42</v>
      </c>
      <c r="O61" s="117" t="s">
        <v>43</v>
      </c>
      <c r="P61" s="117" t="s">
        <v>26</v>
      </c>
      <c r="Q61" s="117" t="s">
        <v>27</v>
      </c>
      <c r="R61" s="117" t="s">
        <v>28</v>
      </c>
      <c r="S61" s="117" t="s">
        <v>44</v>
      </c>
      <c r="T61" s="117" t="s">
        <v>45</v>
      </c>
      <c r="U61" s="117" t="s">
        <v>46</v>
      </c>
    </row>
    <row r="62" spans="1:22" ht="14.65" customHeight="1">
      <c r="A62" s="122" t="s">
        <v>168</v>
      </c>
      <c r="B62" s="115">
        <v>164</v>
      </c>
      <c r="C62" s="123">
        <v>8</v>
      </c>
      <c r="D62" s="123">
        <v>20</v>
      </c>
      <c r="E62" s="123">
        <v>21</v>
      </c>
      <c r="F62" s="123">
        <v>19</v>
      </c>
      <c r="G62" s="123"/>
      <c r="H62" s="123"/>
      <c r="I62" s="123"/>
      <c r="J62" s="123">
        <v>23</v>
      </c>
      <c r="K62" s="123">
        <v>22</v>
      </c>
      <c r="L62" s="123"/>
      <c r="M62" s="123"/>
      <c r="N62" s="123"/>
      <c r="O62" s="123"/>
      <c r="P62" s="123">
        <v>18</v>
      </c>
      <c r="Q62" s="123">
        <v>20</v>
      </c>
      <c r="R62" s="123">
        <v>21</v>
      </c>
      <c r="S62" s="123"/>
      <c r="T62" s="123"/>
      <c r="U62" s="123"/>
      <c r="V62" s="112">
        <f>SUM(D62:U62)</f>
        <v>164</v>
      </c>
    </row>
    <row r="63" spans="1:22" ht="26.1" customHeight="1">
      <c r="A63" s="128" t="s">
        <v>170</v>
      </c>
      <c r="B63" s="117">
        <v>143</v>
      </c>
      <c r="C63" s="129">
        <v>7</v>
      </c>
      <c r="D63" s="129">
        <v>19</v>
      </c>
      <c r="E63" s="129">
        <v>18</v>
      </c>
      <c r="F63" s="129">
        <v>18</v>
      </c>
      <c r="G63" s="129"/>
      <c r="H63" s="129"/>
      <c r="I63" s="129"/>
      <c r="J63" s="129">
        <v>26</v>
      </c>
      <c r="K63" s="129">
        <v>23</v>
      </c>
      <c r="L63" s="129"/>
      <c r="M63" s="129"/>
      <c r="N63" s="129"/>
      <c r="O63" s="129"/>
      <c r="P63" s="129">
        <v>19</v>
      </c>
      <c r="Q63" s="129">
        <v>20</v>
      </c>
      <c r="R63" s="129"/>
      <c r="S63" s="129"/>
      <c r="T63" s="129"/>
      <c r="U63" s="129"/>
      <c r="V63" s="112">
        <f>SUM(D63:U63)</f>
        <v>143</v>
      </c>
    </row>
    <row r="64" spans="1:22" ht="14.65" customHeight="1">
      <c r="A64" s="131" t="s">
        <v>19</v>
      </c>
      <c r="B64" s="115">
        <f>SUM(B62:B63)</f>
        <v>307</v>
      </c>
      <c r="C64" s="115">
        <f>SUM(C62:C63)</f>
        <v>15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55"/>
      <c r="V64" s="165"/>
    </row>
    <row r="65" spans="1:255" s="126" customFormat="1" ht="14.65" customHeight="1">
      <c r="A65" s="173" t="s">
        <v>133</v>
      </c>
      <c r="B65" s="169">
        <f>B58+B60+B64</f>
        <v>612</v>
      </c>
      <c r="C65" s="154">
        <f>C58+C60+C64</f>
        <v>29</v>
      </c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55"/>
      <c r="V65" s="156">
        <f>SUM(V58:V63)</f>
        <v>612</v>
      </c>
    </row>
    <row r="67" spans="1:255" ht="17.850000000000001" customHeight="1">
      <c r="A67" s="113"/>
      <c r="B67" s="116" t="s">
        <v>122</v>
      </c>
      <c r="C67" s="116" t="s">
        <v>125</v>
      </c>
    </row>
    <row r="68" spans="1:255" ht="14.65" customHeight="1">
      <c r="A68" s="145" t="s">
        <v>134</v>
      </c>
      <c r="B68" s="124">
        <f>B10+B16+B39+B46+B58+B60</f>
        <v>2877</v>
      </c>
      <c r="C68" s="124">
        <f>C10+C16+C39+C46+C58+C60</f>
        <v>132</v>
      </c>
    </row>
    <row r="69" spans="1:255" ht="14.65" customHeight="1">
      <c r="A69" s="145" t="s">
        <v>135</v>
      </c>
      <c r="B69" s="174">
        <f>B24+B52+B64</f>
        <v>2560</v>
      </c>
      <c r="C69" s="139">
        <f>C24+C52+C64</f>
        <v>122</v>
      </c>
    </row>
    <row r="70" spans="1:255" s="113" customFormat="1" ht="18" customHeight="1">
      <c r="A70" s="175" t="s">
        <v>136</v>
      </c>
      <c r="B70" s="124">
        <f>B68+B69</f>
        <v>5437</v>
      </c>
      <c r="C70" s="124">
        <f>C68+C69</f>
        <v>254</v>
      </c>
      <c r="X70" s="110"/>
      <c r="Y70" s="110"/>
      <c r="IT70" s="110"/>
      <c r="IU70" s="110"/>
    </row>
    <row r="71" spans="1:255" s="113" customFormat="1" ht="18" customHeight="1">
      <c r="B71" s="126"/>
      <c r="C71" s="126"/>
      <c r="X71" s="110"/>
      <c r="Y71" s="110"/>
      <c r="IT71" s="110"/>
      <c r="IU71" s="110"/>
    </row>
    <row r="72" spans="1:255" ht="18" customHeight="1">
      <c r="A72" s="15" t="s">
        <v>196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T72" s="290">
        <f>B25+B53+B65</f>
        <v>5437</v>
      </c>
      <c r="U72" s="290"/>
    </row>
    <row r="74" spans="1:255" ht="14.65" customHeight="1">
      <c r="A74" s="15" t="s">
        <v>197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T74" s="291">
        <f>C25+C53+C65</f>
        <v>254</v>
      </c>
      <c r="U74" s="291"/>
    </row>
  </sheetData>
  <mergeCells count="12">
    <mergeCell ref="A74:Q74"/>
    <mergeCell ref="T74:U74"/>
    <mergeCell ref="A26:U26"/>
    <mergeCell ref="A28:U28"/>
    <mergeCell ref="A56:U56"/>
    <mergeCell ref="A72:Q72"/>
    <mergeCell ref="T72:U72"/>
    <mergeCell ref="A1:U1"/>
    <mergeCell ref="W1:AE1"/>
    <mergeCell ref="A2:U2"/>
    <mergeCell ref="AC18:AE20"/>
    <mergeCell ref="AC23:AE23"/>
  </mergeCells>
  <pageMargins left="0.78749999999999998" right="0.42916666666666697" top="0.38402777777777802" bottom="0.88611111111111096" header="0.11874999999999999" footer="0.78749999999999998"/>
  <pageSetup paperSize="9" firstPageNumber="0" orientation="landscape" horizontalDpi="300" verticalDpi="300"/>
  <headerFooter>
    <oddHeader>&amp;C&amp;"Times New Roman,Κανονικά"&amp;12&amp;A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W74"/>
  <sheetViews>
    <sheetView topLeftCell="O7" zoomScale="110" zoomScaleNormal="110" workbookViewId="0">
      <selection activeCell="D63" sqref="D63"/>
    </sheetView>
  </sheetViews>
  <sheetFormatPr defaultRowHeight="12.75"/>
  <cols>
    <col min="1" max="1" width="23.5703125" style="176" customWidth="1"/>
    <col min="2" max="2" width="9.7109375" style="177" customWidth="1"/>
    <col min="3" max="3" width="9.7109375" style="176" customWidth="1"/>
    <col min="4" max="6" width="4.7109375" style="176" customWidth="1"/>
    <col min="7" max="21" width="4.5703125" style="176" customWidth="1"/>
    <col min="22" max="22" width="5.85546875" style="178" customWidth="1"/>
    <col min="23" max="23" width="20.5703125" style="176" customWidth="1"/>
    <col min="24" max="24" width="5.28515625" style="176" customWidth="1"/>
    <col min="25" max="25" width="4.42578125" style="176" customWidth="1"/>
    <col min="26" max="26" width="22.85546875" style="176" customWidth="1"/>
    <col min="27" max="27" width="8.28515625" style="176" customWidth="1"/>
    <col min="28" max="28" width="7.85546875" style="176" customWidth="1"/>
    <col min="29" max="29" width="23.7109375" style="176" customWidth="1"/>
    <col min="30" max="31" width="7.85546875" style="176" customWidth="1"/>
    <col min="32" max="255" width="11.5703125" style="176"/>
    <col min="256" max="257" width="11.5703125" style="179"/>
    <col min="258" max="1025" width="11.5703125"/>
  </cols>
  <sheetData>
    <row r="1" spans="1:31" ht="23.65" customHeight="1">
      <c r="A1" s="292" t="s">
        <v>198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W1" s="293" t="s">
        <v>199</v>
      </c>
      <c r="X1" s="293"/>
      <c r="Y1" s="293"/>
      <c r="Z1" s="293"/>
      <c r="AA1" s="293"/>
      <c r="AB1" s="293"/>
      <c r="AC1" s="293"/>
      <c r="AD1" s="293"/>
      <c r="AE1" s="293"/>
    </row>
    <row r="2" spans="1:31" s="177" customFormat="1" ht="20.45" customHeight="1">
      <c r="A2" s="292" t="s">
        <v>200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180"/>
      <c r="W2" s="181" t="s">
        <v>121</v>
      </c>
      <c r="X2" s="182" t="s">
        <v>122</v>
      </c>
      <c r="Y2" s="182" t="s">
        <v>125</v>
      </c>
      <c r="Z2" s="181" t="s">
        <v>124</v>
      </c>
      <c r="AA2" s="183" t="s">
        <v>122</v>
      </c>
      <c r="AB2" s="183" t="s">
        <v>125</v>
      </c>
      <c r="AC2" s="181" t="s">
        <v>126</v>
      </c>
      <c r="AD2" s="183" t="s">
        <v>122</v>
      </c>
      <c r="AE2" s="183" t="s">
        <v>125</v>
      </c>
    </row>
    <row r="3" spans="1:31" s="178" customFormat="1" ht="17.649999999999999" customHeight="1">
      <c r="A3" s="184" t="s">
        <v>127</v>
      </c>
      <c r="B3" s="185" t="s">
        <v>122</v>
      </c>
      <c r="C3" s="185" t="s">
        <v>125</v>
      </c>
      <c r="D3" s="185" t="s">
        <v>17</v>
      </c>
      <c r="E3" s="185" t="s">
        <v>18</v>
      </c>
      <c r="F3" s="185" t="s">
        <v>129</v>
      </c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  <c r="V3" s="188" t="s">
        <v>130</v>
      </c>
      <c r="W3" s="189" t="s">
        <v>201</v>
      </c>
      <c r="X3" s="181"/>
      <c r="Y3" s="190"/>
      <c r="Z3" s="191" t="s">
        <v>202</v>
      </c>
      <c r="AA3" s="181"/>
      <c r="AB3" s="190"/>
      <c r="AC3" s="191" t="s">
        <v>158</v>
      </c>
      <c r="AD3" s="192">
        <v>31</v>
      </c>
      <c r="AE3" s="192">
        <v>2</v>
      </c>
    </row>
    <row r="4" spans="1:31" ht="16.149999999999999" customHeight="1">
      <c r="A4" s="189" t="s">
        <v>201</v>
      </c>
      <c r="B4" s="181"/>
      <c r="C4" s="190"/>
      <c r="D4" s="190"/>
      <c r="E4" s="190"/>
      <c r="F4" s="190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4"/>
      <c r="V4" s="180">
        <f t="shared" ref="V4:V9" si="0">SUM(D4:U4)</f>
        <v>0</v>
      </c>
      <c r="W4" s="191" t="s">
        <v>156</v>
      </c>
      <c r="X4" s="190">
        <v>24</v>
      </c>
      <c r="Y4" s="190">
        <v>1</v>
      </c>
      <c r="Z4" s="191" t="s">
        <v>203</v>
      </c>
      <c r="AA4" s="181"/>
      <c r="AB4" s="190"/>
      <c r="AC4" s="181"/>
      <c r="AD4" s="183" t="s">
        <v>122</v>
      </c>
      <c r="AE4" s="183" t="s">
        <v>125</v>
      </c>
    </row>
    <row r="5" spans="1:31" ht="14.85" customHeight="1">
      <c r="A5" s="195" t="s">
        <v>156</v>
      </c>
      <c r="B5" s="184">
        <v>24</v>
      </c>
      <c r="C5" s="29">
        <v>1</v>
      </c>
      <c r="D5" s="29">
        <v>24</v>
      </c>
      <c r="E5" s="29"/>
      <c r="F5" s="29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4"/>
      <c r="V5" s="180">
        <f t="shared" si="0"/>
        <v>24</v>
      </c>
      <c r="W5" s="191" t="s">
        <v>159</v>
      </c>
      <c r="X5" s="190">
        <v>46</v>
      </c>
      <c r="Y5" s="190">
        <v>2</v>
      </c>
      <c r="Z5" s="191" t="s">
        <v>157</v>
      </c>
      <c r="AA5" s="190">
        <v>44</v>
      </c>
      <c r="AB5" s="190">
        <v>2</v>
      </c>
      <c r="AC5" s="191" t="s">
        <v>163</v>
      </c>
      <c r="AD5" s="192">
        <v>280</v>
      </c>
      <c r="AE5" s="192">
        <v>12</v>
      </c>
    </row>
    <row r="6" spans="1:31" ht="16.149999999999999" customHeight="1">
      <c r="A6" s="191" t="s">
        <v>159</v>
      </c>
      <c r="B6" s="181">
        <v>46</v>
      </c>
      <c r="C6" s="190">
        <v>2</v>
      </c>
      <c r="D6" s="190">
        <v>24</v>
      </c>
      <c r="E6" s="190">
        <v>22</v>
      </c>
      <c r="F6" s="190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4"/>
      <c r="V6" s="180">
        <f t="shared" si="0"/>
        <v>46</v>
      </c>
      <c r="W6" s="191" t="s">
        <v>161</v>
      </c>
      <c r="X6" s="190">
        <v>44</v>
      </c>
      <c r="Y6" s="190">
        <v>2</v>
      </c>
      <c r="Z6" s="191" t="s">
        <v>160</v>
      </c>
      <c r="AA6" s="190">
        <v>46</v>
      </c>
      <c r="AB6" s="190">
        <v>2</v>
      </c>
      <c r="AC6" s="181"/>
      <c r="AD6" s="183" t="s">
        <v>122</v>
      </c>
      <c r="AE6" s="183" t="s">
        <v>125</v>
      </c>
    </row>
    <row r="7" spans="1:31" ht="14.85" customHeight="1">
      <c r="A7" s="195" t="s">
        <v>161</v>
      </c>
      <c r="B7" s="184">
        <v>44</v>
      </c>
      <c r="C7" s="29">
        <v>2</v>
      </c>
      <c r="D7" s="29">
        <v>19</v>
      </c>
      <c r="E7" s="29">
        <v>25</v>
      </c>
      <c r="F7" s="29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4"/>
      <c r="V7" s="180">
        <f t="shared" si="0"/>
        <v>44</v>
      </c>
      <c r="W7" s="191" t="s">
        <v>164</v>
      </c>
      <c r="X7" s="190">
        <v>50</v>
      </c>
      <c r="Y7" s="190">
        <v>2</v>
      </c>
      <c r="Z7" s="191" t="s">
        <v>162</v>
      </c>
      <c r="AA7" s="190">
        <v>38</v>
      </c>
      <c r="AB7" s="190">
        <v>2</v>
      </c>
      <c r="AC7" s="191" t="s">
        <v>168</v>
      </c>
      <c r="AD7" s="190">
        <v>155</v>
      </c>
      <c r="AE7" s="190">
        <v>7</v>
      </c>
    </row>
    <row r="8" spans="1:31" ht="14.85" customHeight="1">
      <c r="A8" s="191" t="s">
        <v>164</v>
      </c>
      <c r="B8" s="181">
        <v>50</v>
      </c>
      <c r="C8" s="190">
        <v>2</v>
      </c>
      <c r="D8" s="190">
        <v>25</v>
      </c>
      <c r="E8" s="190">
        <v>25</v>
      </c>
      <c r="F8" s="190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/>
      <c r="V8" s="180">
        <f t="shared" si="0"/>
        <v>50</v>
      </c>
      <c r="W8" s="191" t="s">
        <v>166</v>
      </c>
      <c r="X8" s="190">
        <v>41</v>
      </c>
      <c r="Y8" s="190">
        <v>2</v>
      </c>
      <c r="Z8" s="191" t="s">
        <v>165</v>
      </c>
      <c r="AA8" s="190">
        <v>46</v>
      </c>
      <c r="AB8" s="190">
        <v>2</v>
      </c>
      <c r="AC8" s="191" t="s">
        <v>204</v>
      </c>
      <c r="AD8" s="190">
        <v>153</v>
      </c>
      <c r="AE8" s="190">
        <v>7</v>
      </c>
    </row>
    <row r="9" spans="1:31" ht="14.85" customHeight="1">
      <c r="A9" s="195" t="s">
        <v>166</v>
      </c>
      <c r="B9" s="184">
        <v>41</v>
      </c>
      <c r="C9" s="29">
        <v>2</v>
      </c>
      <c r="D9" s="29">
        <v>22</v>
      </c>
      <c r="E9" s="29">
        <v>19</v>
      </c>
      <c r="F9" s="29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4"/>
      <c r="V9" s="180">
        <f t="shared" si="0"/>
        <v>41</v>
      </c>
      <c r="W9" s="196" t="s">
        <v>19</v>
      </c>
      <c r="X9" s="192">
        <f>SUM(X3:X8)</f>
        <v>205</v>
      </c>
      <c r="Y9" s="192">
        <f>SUM(Y3:Y8)</f>
        <v>9</v>
      </c>
      <c r="Z9" s="191" t="s">
        <v>167</v>
      </c>
      <c r="AA9" s="190">
        <v>44</v>
      </c>
      <c r="AB9" s="190">
        <v>2</v>
      </c>
      <c r="AC9" s="196" t="s">
        <v>19</v>
      </c>
      <c r="AD9" s="192">
        <f>SUM(AD7:AD8)</f>
        <v>308</v>
      </c>
      <c r="AE9" s="192">
        <f>SUM(AE7:AE8)</f>
        <v>14</v>
      </c>
    </row>
    <row r="10" spans="1:31" ht="22.35" customHeight="1">
      <c r="A10" s="197" t="s">
        <v>19</v>
      </c>
      <c r="B10" s="181">
        <f>SUM(B4:B9)</f>
        <v>205</v>
      </c>
      <c r="C10" s="181">
        <f>SUM(C4:C9)</f>
        <v>9</v>
      </c>
      <c r="D10" s="198"/>
      <c r="E10" s="198"/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199"/>
      <c r="V10" s="201">
        <f>SUM(D4:E9)</f>
        <v>205</v>
      </c>
      <c r="W10" s="181"/>
      <c r="X10" s="182" t="s">
        <v>122</v>
      </c>
      <c r="Y10" s="182" t="s">
        <v>125</v>
      </c>
      <c r="Z10" s="191" t="s">
        <v>169</v>
      </c>
      <c r="AA10" s="190">
        <v>23</v>
      </c>
      <c r="AB10" s="190">
        <v>1</v>
      </c>
      <c r="AC10" s="202" t="s">
        <v>133</v>
      </c>
      <c r="AD10" s="203">
        <f>AD3+AD5+AD9</f>
        <v>619</v>
      </c>
      <c r="AE10" s="204">
        <f>AE3+AE5+AE9</f>
        <v>28</v>
      </c>
    </row>
    <row r="11" spans="1:31" s="178" customFormat="1" ht="19.350000000000001" customHeight="1">
      <c r="A11" s="184"/>
      <c r="B11" s="185" t="s">
        <v>122</v>
      </c>
      <c r="C11" s="185" t="s">
        <v>125</v>
      </c>
      <c r="D11" s="184" t="s">
        <v>20</v>
      </c>
      <c r="E11" s="184" t="s">
        <v>21</v>
      </c>
      <c r="F11" s="184" t="s">
        <v>22</v>
      </c>
      <c r="G11" s="184" t="s">
        <v>23</v>
      </c>
      <c r="H11" s="184" t="s">
        <v>24</v>
      </c>
      <c r="I11" s="184" t="s">
        <v>25</v>
      </c>
      <c r="J11" s="184" t="s">
        <v>26</v>
      </c>
      <c r="K11" s="184" t="s">
        <v>27</v>
      </c>
      <c r="L11" s="184" t="s">
        <v>28</v>
      </c>
      <c r="M11" s="184" t="s">
        <v>29</v>
      </c>
      <c r="N11" s="184" t="s">
        <v>30</v>
      </c>
      <c r="O11" s="184" t="s">
        <v>31</v>
      </c>
      <c r="P11" s="184" t="s">
        <v>32</v>
      </c>
      <c r="Q11" s="184" t="s">
        <v>33</v>
      </c>
      <c r="R11" s="184" t="s">
        <v>34</v>
      </c>
      <c r="S11" s="184" t="s">
        <v>35</v>
      </c>
      <c r="T11" s="184" t="s">
        <v>36</v>
      </c>
      <c r="U11" s="184" t="s">
        <v>37</v>
      </c>
      <c r="V11" s="180"/>
      <c r="W11" s="191" t="s">
        <v>172</v>
      </c>
      <c r="X11" s="190">
        <v>281</v>
      </c>
      <c r="Y11" s="190">
        <v>14</v>
      </c>
      <c r="Z11" s="191" t="s">
        <v>171</v>
      </c>
      <c r="AA11" s="190">
        <v>7</v>
      </c>
      <c r="AB11" s="190">
        <v>1</v>
      </c>
      <c r="AC11" s="205"/>
      <c r="AD11" s="205"/>
      <c r="AE11" s="205"/>
    </row>
    <row r="12" spans="1:31" ht="16.149999999999999" customHeight="1">
      <c r="A12" s="191" t="s">
        <v>172</v>
      </c>
      <c r="B12" s="181">
        <v>281</v>
      </c>
      <c r="C12" s="190">
        <v>14</v>
      </c>
      <c r="D12" s="190">
        <v>18</v>
      </c>
      <c r="E12" s="190">
        <v>19</v>
      </c>
      <c r="F12" s="190">
        <v>18</v>
      </c>
      <c r="G12" s="190">
        <v>23</v>
      </c>
      <c r="H12" s="190">
        <v>22</v>
      </c>
      <c r="I12" s="190"/>
      <c r="J12" s="190">
        <v>18</v>
      </c>
      <c r="K12" s="190">
        <v>18</v>
      </c>
      <c r="L12" s="190"/>
      <c r="M12" s="190">
        <v>18</v>
      </c>
      <c r="N12" s="190">
        <v>18</v>
      </c>
      <c r="O12" s="190"/>
      <c r="P12" s="190">
        <v>23</v>
      </c>
      <c r="Q12" s="190">
        <v>22</v>
      </c>
      <c r="R12" s="190">
        <v>23</v>
      </c>
      <c r="S12" s="190">
        <v>21</v>
      </c>
      <c r="T12" s="190">
        <v>20</v>
      </c>
      <c r="U12" s="190"/>
      <c r="V12" s="180">
        <f>SUM(D12:U12)</f>
        <v>281</v>
      </c>
      <c r="W12" s="191" t="s">
        <v>173</v>
      </c>
      <c r="X12" s="190">
        <v>143</v>
      </c>
      <c r="Y12" s="190">
        <v>6</v>
      </c>
      <c r="Z12" s="196" t="s">
        <v>19</v>
      </c>
      <c r="AA12" s="206">
        <f>SUM(AA3:AA11)</f>
        <v>248</v>
      </c>
      <c r="AB12" s="192">
        <f>SUM(AB3:AB11)</f>
        <v>12</v>
      </c>
      <c r="AC12" s="207"/>
      <c r="AD12" s="183" t="s">
        <v>122</v>
      </c>
      <c r="AE12" s="183" t="s">
        <v>125</v>
      </c>
    </row>
    <row r="13" spans="1:31" ht="17.850000000000001" customHeight="1">
      <c r="A13" s="195" t="s">
        <v>173</v>
      </c>
      <c r="B13" s="184">
        <v>143</v>
      </c>
      <c r="C13" s="29">
        <v>6</v>
      </c>
      <c r="D13" s="29">
        <v>25</v>
      </c>
      <c r="E13" s="29"/>
      <c r="F13" s="29"/>
      <c r="G13" s="29">
        <v>25</v>
      </c>
      <c r="H13" s="29"/>
      <c r="I13" s="29"/>
      <c r="J13" s="29">
        <v>22</v>
      </c>
      <c r="K13" s="29"/>
      <c r="L13" s="29"/>
      <c r="M13" s="29">
        <v>25</v>
      </c>
      <c r="N13" s="29"/>
      <c r="O13" s="29"/>
      <c r="P13" s="29">
        <v>24</v>
      </c>
      <c r="Q13" s="29"/>
      <c r="R13" s="29"/>
      <c r="S13" s="29">
        <v>22</v>
      </c>
      <c r="T13" s="29"/>
      <c r="U13" s="29"/>
      <c r="V13" s="180">
        <f>SUM(D13:U13)</f>
        <v>143</v>
      </c>
      <c r="W13" s="191" t="s">
        <v>174</v>
      </c>
      <c r="X13" s="190">
        <v>204</v>
      </c>
      <c r="Y13" s="190">
        <v>11</v>
      </c>
      <c r="Z13" s="181"/>
      <c r="AA13" s="183" t="s">
        <v>122</v>
      </c>
      <c r="AB13" s="183" t="s">
        <v>125</v>
      </c>
      <c r="AC13" s="208" t="s">
        <v>134</v>
      </c>
      <c r="AD13" s="192">
        <f>X9+X15+AA12+AA19+AD3+AD5</f>
        <v>2797</v>
      </c>
      <c r="AE13" s="192">
        <f>Y9+Y15+AB12+AB19+AE3+AE5</f>
        <v>130</v>
      </c>
    </row>
    <row r="14" spans="1:31" ht="14.85" customHeight="1">
      <c r="A14" s="191" t="s">
        <v>174</v>
      </c>
      <c r="B14" s="181">
        <v>204</v>
      </c>
      <c r="C14" s="190">
        <v>11</v>
      </c>
      <c r="D14" s="190">
        <v>20</v>
      </c>
      <c r="E14" s="190">
        <v>19</v>
      </c>
      <c r="F14" s="190"/>
      <c r="G14" s="190">
        <v>16</v>
      </c>
      <c r="H14" s="190">
        <v>16</v>
      </c>
      <c r="I14" s="190"/>
      <c r="J14" s="190">
        <v>16</v>
      </c>
      <c r="K14" s="190">
        <v>15</v>
      </c>
      <c r="L14" s="190"/>
      <c r="M14" s="190">
        <v>21</v>
      </c>
      <c r="N14" s="190">
        <v>25</v>
      </c>
      <c r="O14" s="190"/>
      <c r="P14" s="190">
        <v>23</v>
      </c>
      <c r="Q14" s="190"/>
      <c r="R14" s="190"/>
      <c r="S14" s="190">
        <v>16</v>
      </c>
      <c r="T14" s="190">
        <v>17</v>
      </c>
      <c r="U14" s="190"/>
      <c r="V14" s="180">
        <f>SUM(D14:U14)</f>
        <v>204</v>
      </c>
      <c r="W14" s="191" t="s">
        <v>176</v>
      </c>
      <c r="X14" s="190">
        <v>178</v>
      </c>
      <c r="Y14" s="190">
        <v>9</v>
      </c>
      <c r="Z14" s="191" t="s">
        <v>175</v>
      </c>
      <c r="AA14" s="190">
        <v>281</v>
      </c>
      <c r="AB14" s="190">
        <v>13</v>
      </c>
      <c r="AC14" s="208" t="s">
        <v>135</v>
      </c>
      <c r="AD14" s="209">
        <f>X23+AA25+AD9</f>
        <v>2584</v>
      </c>
      <c r="AE14" s="192">
        <f>Y23+AB25+AE9</f>
        <v>114</v>
      </c>
    </row>
    <row r="15" spans="1:31" ht="14.85" customHeight="1">
      <c r="A15" s="195" t="s">
        <v>176</v>
      </c>
      <c r="B15" s="184">
        <v>178</v>
      </c>
      <c r="C15" s="29">
        <v>9</v>
      </c>
      <c r="D15" s="29">
        <v>19</v>
      </c>
      <c r="E15" s="29">
        <v>18</v>
      </c>
      <c r="F15" s="29"/>
      <c r="G15" s="29">
        <v>21</v>
      </c>
      <c r="H15" s="29">
        <v>20</v>
      </c>
      <c r="I15" s="29"/>
      <c r="J15" s="29">
        <v>22</v>
      </c>
      <c r="K15" s="29"/>
      <c r="L15" s="29"/>
      <c r="M15" s="29">
        <v>15</v>
      </c>
      <c r="N15" s="29">
        <v>14</v>
      </c>
      <c r="O15" s="29"/>
      <c r="P15" s="29">
        <v>25</v>
      </c>
      <c r="Q15" s="29"/>
      <c r="R15" s="29"/>
      <c r="S15" s="29">
        <v>24</v>
      </c>
      <c r="T15" s="29"/>
      <c r="U15" s="29"/>
      <c r="V15" s="180">
        <f>SUM(D15:U15)</f>
        <v>178</v>
      </c>
      <c r="W15" s="196" t="s">
        <v>19</v>
      </c>
      <c r="X15" s="192">
        <f>SUM(X11:X14)</f>
        <v>806</v>
      </c>
      <c r="Y15" s="192">
        <f>SUM(Y11:Y14)</f>
        <v>40</v>
      </c>
      <c r="Z15" s="191" t="s">
        <v>177</v>
      </c>
      <c r="AA15" s="190">
        <v>306</v>
      </c>
      <c r="AB15" s="190">
        <v>13</v>
      </c>
      <c r="AC15" s="210" t="s">
        <v>136</v>
      </c>
      <c r="AD15" s="204">
        <f>AD13+AD14</f>
        <v>5381</v>
      </c>
      <c r="AE15" s="204">
        <f>AE13+AE14</f>
        <v>244</v>
      </c>
    </row>
    <row r="16" spans="1:31" ht="21.2" customHeight="1">
      <c r="A16" s="197" t="s">
        <v>19</v>
      </c>
      <c r="B16" s="181">
        <f>SUM(B12:B15)</f>
        <v>806</v>
      </c>
      <c r="C16" s="181">
        <f>SUM(C12:C15)</f>
        <v>40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201">
        <f>SUM(D12:U16)</f>
        <v>806</v>
      </c>
      <c r="W16" s="181"/>
      <c r="X16" s="182" t="s">
        <v>122</v>
      </c>
      <c r="Y16" s="182" t="s">
        <v>125</v>
      </c>
      <c r="Z16" s="191" t="s">
        <v>178</v>
      </c>
      <c r="AA16" s="190">
        <v>338</v>
      </c>
      <c r="AB16" s="190">
        <v>14</v>
      </c>
      <c r="AC16" s="211"/>
      <c r="AD16" s="211"/>
      <c r="AE16" s="211"/>
    </row>
    <row r="17" spans="1:31" s="178" customFormat="1" ht="17.45" customHeight="1">
      <c r="A17" s="184"/>
      <c r="B17" s="185" t="s">
        <v>122</v>
      </c>
      <c r="C17" s="185" t="s">
        <v>125</v>
      </c>
      <c r="D17" s="184" t="s">
        <v>20</v>
      </c>
      <c r="E17" s="184" t="s">
        <v>21</v>
      </c>
      <c r="F17" s="184" t="s">
        <v>22</v>
      </c>
      <c r="G17" s="184" t="s">
        <v>38</v>
      </c>
      <c r="H17" s="184" t="s">
        <v>39</v>
      </c>
      <c r="I17" s="184" t="s">
        <v>40</v>
      </c>
      <c r="J17" s="184" t="s">
        <v>23</v>
      </c>
      <c r="K17" s="184" t="s">
        <v>24</v>
      </c>
      <c r="L17" s="184" t="s">
        <v>25</v>
      </c>
      <c r="M17" s="184" t="s">
        <v>41</v>
      </c>
      <c r="N17" s="184" t="s">
        <v>42</v>
      </c>
      <c r="O17" s="184" t="s">
        <v>43</v>
      </c>
      <c r="P17" s="184" t="s">
        <v>26</v>
      </c>
      <c r="Q17" s="184" t="s">
        <v>27</v>
      </c>
      <c r="R17" s="184" t="s">
        <v>28</v>
      </c>
      <c r="S17" s="184" t="s">
        <v>44</v>
      </c>
      <c r="T17" s="184" t="s">
        <v>45</v>
      </c>
      <c r="U17" s="184" t="s">
        <v>46</v>
      </c>
      <c r="V17" s="180"/>
      <c r="W17" s="189" t="s">
        <v>180</v>
      </c>
      <c r="X17" s="190">
        <v>258</v>
      </c>
      <c r="Y17" s="190">
        <v>11</v>
      </c>
      <c r="Z17" s="191" t="s">
        <v>179</v>
      </c>
      <c r="AA17" s="190">
        <v>287</v>
      </c>
      <c r="AB17" s="190">
        <v>12</v>
      </c>
      <c r="AC17" s="205"/>
      <c r="AD17" s="205"/>
      <c r="AE17" s="205"/>
    </row>
    <row r="18" spans="1:31" ht="14.85" customHeight="1">
      <c r="A18" s="189" t="s">
        <v>180</v>
      </c>
      <c r="B18" s="181">
        <v>258</v>
      </c>
      <c r="C18" s="190">
        <v>11</v>
      </c>
      <c r="D18" s="190">
        <v>23</v>
      </c>
      <c r="E18" s="190">
        <v>22</v>
      </c>
      <c r="F18" s="190">
        <v>23</v>
      </c>
      <c r="G18" s="190">
        <v>24</v>
      </c>
      <c r="H18" s="190"/>
      <c r="I18" s="190"/>
      <c r="J18" s="190">
        <v>22</v>
      </c>
      <c r="K18" s="190">
        <v>22</v>
      </c>
      <c r="L18" s="190">
        <v>22</v>
      </c>
      <c r="M18" s="190">
        <v>22</v>
      </c>
      <c r="N18" s="190"/>
      <c r="O18" s="190"/>
      <c r="P18" s="190">
        <v>26</v>
      </c>
      <c r="Q18" s="190">
        <v>26</v>
      </c>
      <c r="R18" s="190">
        <v>26</v>
      </c>
      <c r="S18" s="190"/>
      <c r="T18" s="190"/>
      <c r="U18" s="190"/>
      <c r="V18" s="180">
        <f t="shared" ref="V18:V23" si="1">SUM(D18:U18)</f>
        <v>258</v>
      </c>
      <c r="W18" s="189" t="s">
        <v>182</v>
      </c>
      <c r="X18" s="190">
        <v>212</v>
      </c>
      <c r="Y18" s="190">
        <v>9</v>
      </c>
      <c r="Z18" s="191" t="s">
        <v>181</v>
      </c>
      <c r="AA18" s="190">
        <v>15</v>
      </c>
      <c r="AB18" s="190">
        <v>3</v>
      </c>
      <c r="AC18" s="294" t="s">
        <v>184</v>
      </c>
      <c r="AD18" s="294"/>
      <c r="AE18" s="294"/>
    </row>
    <row r="19" spans="1:31" ht="14.85" customHeight="1">
      <c r="A19" s="212" t="s">
        <v>182</v>
      </c>
      <c r="B19" s="184">
        <v>212</v>
      </c>
      <c r="C19" s="29">
        <v>9</v>
      </c>
      <c r="D19" s="29">
        <v>24</v>
      </c>
      <c r="E19" s="29">
        <v>24</v>
      </c>
      <c r="F19" s="29">
        <v>24</v>
      </c>
      <c r="G19" s="29"/>
      <c r="H19" s="29"/>
      <c r="I19" s="29"/>
      <c r="J19" s="29">
        <v>24</v>
      </c>
      <c r="K19" s="29">
        <v>24</v>
      </c>
      <c r="L19" s="29">
        <v>26</v>
      </c>
      <c r="M19" s="29"/>
      <c r="N19" s="29"/>
      <c r="O19" s="29"/>
      <c r="P19" s="29">
        <v>22</v>
      </c>
      <c r="Q19" s="29">
        <v>22</v>
      </c>
      <c r="R19" s="29">
        <v>22</v>
      </c>
      <c r="S19" s="29"/>
      <c r="T19" s="29"/>
      <c r="U19" s="29"/>
      <c r="V19" s="180">
        <f t="shared" si="1"/>
        <v>212</v>
      </c>
      <c r="W19" s="189" t="s">
        <v>183</v>
      </c>
      <c r="X19" s="190">
        <v>324</v>
      </c>
      <c r="Y19" s="190">
        <v>13</v>
      </c>
      <c r="Z19" s="196" t="s">
        <v>19</v>
      </c>
      <c r="AA19" s="206">
        <f>SUM(AA14:AA18)</f>
        <v>1227</v>
      </c>
      <c r="AB19" s="192">
        <f>SUM(AB14:AB18)</f>
        <v>55</v>
      </c>
      <c r="AC19" s="294"/>
      <c r="AD19" s="294"/>
      <c r="AE19" s="294"/>
    </row>
    <row r="20" spans="1:31" ht="17.850000000000001" customHeight="1">
      <c r="A20" s="189" t="s">
        <v>183</v>
      </c>
      <c r="B20" s="181">
        <v>324</v>
      </c>
      <c r="C20" s="190">
        <v>13</v>
      </c>
      <c r="D20" s="190">
        <v>27</v>
      </c>
      <c r="E20" s="190">
        <v>27</v>
      </c>
      <c r="F20" s="190">
        <v>25</v>
      </c>
      <c r="G20" s="190">
        <v>25</v>
      </c>
      <c r="H20" s="190"/>
      <c r="I20" s="190"/>
      <c r="J20" s="190">
        <v>24</v>
      </c>
      <c r="K20" s="190">
        <v>23</v>
      </c>
      <c r="L20" s="190">
        <v>24</v>
      </c>
      <c r="M20" s="190">
        <v>25</v>
      </c>
      <c r="N20" s="190"/>
      <c r="O20" s="190"/>
      <c r="P20" s="190">
        <v>25</v>
      </c>
      <c r="Q20" s="190">
        <v>25</v>
      </c>
      <c r="R20" s="190">
        <v>25</v>
      </c>
      <c r="S20" s="190">
        <v>25</v>
      </c>
      <c r="T20" s="190">
        <v>24</v>
      </c>
      <c r="U20" s="190"/>
      <c r="V20" s="180">
        <f t="shared" si="1"/>
        <v>324</v>
      </c>
      <c r="W20" s="189" t="s">
        <v>185</v>
      </c>
      <c r="X20" s="190">
        <v>159</v>
      </c>
      <c r="Y20" s="190">
        <v>8</v>
      </c>
      <c r="Z20" s="181"/>
      <c r="AA20" s="183" t="s">
        <v>122</v>
      </c>
      <c r="AB20" s="183" t="s">
        <v>125</v>
      </c>
      <c r="AC20" s="294"/>
      <c r="AD20" s="294"/>
      <c r="AE20" s="294"/>
    </row>
    <row r="21" spans="1:31" ht="14.85" customHeight="1">
      <c r="A21" s="212" t="s">
        <v>185</v>
      </c>
      <c r="B21" s="184">
        <v>159</v>
      </c>
      <c r="C21" s="29">
        <v>8</v>
      </c>
      <c r="D21" s="29">
        <v>17</v>
      </c>
      <c r="E21" s="29">
        <v>18</v>
      </c>
      <c r="F21" s="29">
        <v>19</v>
      </c>
      <c r="G21" s="29"/>
      <c r="H21" s="29"/>
      <c r="I21" s="29"/>
      <c r="J21" s="29">
        <v>22</v>
      </c>
      <c r="K21" s="29">
        <v>19</v>
      </c>
      <c r="L21" s="29">
        <v>19</v>
      </c>
      <c r="M21" s="29"/>
      <c r="N21" s="29"/>
      <c r="O21" s="29"/>
      <c r="P21" s="29">
        <v>15</v>
      </c>
      <c r="Q21" s="29">
        <v>15</v>
      </c>
      <c r="R21" s="29">
        <v>15</v>
      </c>
      <c r="S21" s="29"/>
      <c r="T21" s="29"/>
      <c r="U21" s="29"/>
      <c r="V21" s="180">
        <f t="shared" si="1"/>
        <v>159</v>
      </c>
      <c r="W21" s="189" t="s">
        <v>187</v>
      </c>
      <c r="X21" s="190">
        <v>110</v>
      </c>
      <c r="Y21" s="190">
        <v>9</v>
      </c>
      <c r="Z21" s="191" t="s">
        <v>186</v>
      </c>
      <c r="AA21" s="190">
        <v>256</v>
      </c>
      <c r="AB21" s="190">
        <v>10</v>
      </c>
      <c r="AC21" s="205"/>
      <c r="AD21" s="205"/>
      <c r="AE21" s="205"/>
    </row>
    <row r="22" spans="1:31" ht="14.85" customHeight="1">
      <c r="A22" s="189" t="s">
        <v>187</v>
      </c>
      <c r="B22" s="181">
        <v>110</v>
      </c>
      <c r="C22" s="190">
        <v>9</v>
      </c>
      <c r="D22" s="190">
        <v>14</v>
      </c>
      <c r="E22" s="190">
        <v>14</v>
      </c>
      <c r="F22" s="190">
        <v>20</v>
      </c>
      <c r="G22" s="190">
        <v>14</v>
      </c>
      <c r="H22" s="190">
        <v>17</v>
      </c>
      <c r="I22" s="190">
        <v>14</v>
      </c>
      <c r="J22" s="190">
        <v>9</v>
      </c>
      <c r="K22" s="190">
        <v>8</v>
      </c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80">
        <f t="shared" si="1"/>
        <v>110</v>
      </c>
      <c r="W22" s="189" t="s">
        <v>189</v>
      </c>
      <c r="X22" s="181">
        <v>133</v>
      </c>
      <c r="Y22" s="190">
        <v>6</v>
      </c>
      <c r="Z22" s="191" t="s">
        <v>188</v>
      </c>
      <c r="AA22" s="190">
        <v>283</v>
      </c>
      <c r="AB22" s="190">
        <v>11</v>
      </c>
      <c r="AC22" s="205"/>
      <c r="AD22" s="205"/>
      <c r="AE22" s="205"/>
    </row>
    <row r="23" spans="1:31" ht="14.85" customHeight="1">
      <c r="A23" s="212" t="s">
        <v>205</v>
      </c>
      <c r="B23" s="184">
        <v>133</v>
      </c>
      <c r="C23" s="29">
        <v>6</v>
      </c>
      <c r="D23" s="29">
        <v>26</v>
      </c>
      <c r="E23" s="29">
        <v>25</v>
      </c>
      <c r="F23" s="29">
        <v>21</v>
      </c>
      <c r="G23" s="29">
        <v>22</v>
      </c>
      <c r="H23" s="29">
        <v>18</v>
      </c>
      <c r="I23" s="29">
        <v>21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80">
        <f t="shared" si="1"/>
        <v>133</v>
      </c>
      <c r="W23" s="208" t="s">
        <v>19</v>
      </c>
      <c r="X23" s="192">
        <f>SUM(X17:X22)</f>
        <v>1196</v>
      </c>
      <c r="Y23" s="192">
        <f>SUM(Y17:Y22)</f>
        <v>56</v>
      </c>
      <c r="Z23" s="191" t="s">
        <v>190</v>
      </c>
      <c r="AA23" s="190">
        <v>191</v>
      </c>
      <c r="AB23" s="190">
        <v>9</v>
      </c>
      <c r="AC23" s="295" t="s">
        <v>206</v>
      </c>
      <c r="AD23" s="295"/>
      <c r="AE23" s="295"/>
    </row>
    <row r="24" spans="1:31" ht="14.85" customHeight="1">
      <c r="A24" s="213" t="s">
        <v>19</v>
      </c>
      <c r="B24" s="181">
        <f>SUM(B18:B23)</f>
        <v>1196</v>
      </c>
      <c r="C24" s="181">
        <f>SUM(C18:C23)</f>
        <v>56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214">
        <f>SUM(D18:U23)</f>
        <v>1196</v>
      </c>
      <c r="W24" s="210" t="s">
        <v>145</v>
      </c>
      <c r="X24" s="204">
        <f>SUM(X9+X15+X23)</f>
        <v>2207</v>
      </c>
      <c r="Y24" s="204">
        <f>SUM(Y9,Y15,Y23)</f>
        <v>105</v>
      </c>
      <c r="Z24" s="191" t="s">
        <v>191</v>
      </c>
      <c r="AA24" s="190">
        <v>350</v>
      </c>
      <c r="AB24" s="190">
        <v>14</v>
      </c>
      <c r="AC24" s="205"/>
      <c r="AD24" s="205"/>
      <c r="AE24" s="205"/>
    </row>
    <row r="25" spans="1:31" ht="14.85" customHeight="1">
      <c r="A25" s="215" t="s">
        <v>145</v>
      </c>
      <c r="B25" s="216">
        <f>SUM(B10+B16+B24)</f>
        <v>2207</v>
      </c>
      <c r="C25" s="217">
        <f>SUM(C10,C16,C24)</f>
        <v>105</v>
      </c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9"/>
      <c r="V25" s="220">
        <f>SUM(D4:E9,D12:U16,D18:U23)</f>
        <v>2207</v>
      </c>
      <c r="W25" s="205"/>
      <c r="X25" s="205"/>
      <c r="Y25" s="205"/>
      <c r="Z25" s="196" t="s">
        <v>19</v>
      </c>
      <c r="AA25" s="206">
        <f>SUM(AA21:AA24)</f>
        <v>1080</v>
      </c>
      <c r="AB25" s="192">
        <f>SUM(AB21:AB24)</f>
        <v>44</v>
      </c>
      <c r="AC25" s="205"/>
      <c r="AD25" s="205"/>
      <c r="AE25" s="205"/>
    </row>
    <row r="26" spans="1:31" ht="14.85" customHeight="1">
      <c r="A26" s="296" t="s">
        <v>193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W26" s="205"/>
      <c r="X26" s="205"/>
      <c r="Y26" s="205"/>
      <c r="Z26" s="210" t="s">
        <v>146</v>
      </c>
      <c r="AA26" s="203">
        <f>AA12+AA19+AA25</f>
        <v>2555</v>
      </c>
      <c r="AB26" s="204">
        <f>SUM(AB12,AB19,AB25)</f>
        <v>111</v>
      </c>
      <c r="AC26" s="205"/>
      <c r="AD26" s="205"/>
      <c r="AE26" s="205"/>
    </row>
    <row r="27" spans="1:31" ht="14.85" customHeight="1">
      <c r="A27" s="221"/>
      <c r="B27" s="222"/>
      <c r="C27" s="222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W27" s="179"/>
      <c r="Z27" s="179"/>
      <c r="AA27" s="179"/>
      <c r="AB27" s="179"/>
      <c r="AC27" s="179"/>
      <c r="AD27" s="179"/>
      <c r="AE27" s="179"/>
    </row>
    <row r="28" spans="1:31" s="177" customFormat="1" ht="17.45" customHeight="1">
      <c r="A28" s="292" t="s">
        <v>207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178"/>
    </row>
    <row r="29" spans="1:31" s="178" customFormat="1" ht="17.850000000000001" customHeight="1">
      <c r="A29" s="184" t="s">
        <v>127</v>
      </c>
      <c r="B29" s="185" t="s">
        <v>122</v>
      </c>
      <c r="C29" s="185" t="s">
        <v>125</v>
      </c>
      <c r="D29" s="185" t="s">
        <v>17</v>
      </c>
      <c r="E29" s="185" t="s">
        <v>18</v>
      </c>
      <c r="F29" s="185" t="s">
        <v>129</v>
      </c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7"/>
      <c r="V29" s="223" t="s">
        <v>130</v>
      </c>
    </row>
    <row r="30" spans="1:31" ht="14.85" customHeight="1">
      <c r="A30" s="191" t="s">
        <v>202</v>
      </c>
      <c r="B30" s="181"/>
      <c r="C30" s="190"/>
      <c r="D30" s="190"/>
      <c r="E30" s="190"/>
      <c r="F30" s="190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4"/>
      <c r="V30" s="178">
        <f t="shared" ref="V30:V38" si="2">SUM(D30:U30)</f>
        <v>0</v>
      </c>
    </row>
    <row r="31" spans="1:31" ht="14.85" customHeight="1">
      <c r="A31" s="195" t="s">
        <v>203</v>
      </c>
      <c r="B31" s="184"/>
      <c r="C31" s="29"/>
      <c r="D31" s="29"/>
      <c r="E31" s="29"/>
      <c r="F31" s="29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4"/>
      <c r="V31" s="178">
        <f t="shared" si="2"/>
        <v>0</v>
      </c>
    </row>
    <row r="32" spans="1:31" ht="14.85" customHeight="1">
      <c r="A32" s="191" t="s">
        <v>157</v>
      </c>
      <c r="B32" s="181">
        <v>44</v>
      </c>
      <c r="C32" s="190">
        <v>2</v>
      </c>
      <c r="D32" s="190">
        <v>22</v>
      </c>
      <c r="E32" s="190">
        <v>22</v>
      </c>
      <c r="F32" s="190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4"/>
      <c r="V32" s="178">
        <f t="shared" si="2"/>
        <v>44</v>
      </c>
    </row>
    <row r="33" spans="1:22" ht="14.85" customHeight="1">
      <c r="A33" s="195" t="s">
        <v>160</v>
      </c>
      <c r="B33" s="184">
        <v>46</v>
      </c>
      <c r="C33" s="29">
        <v>2</v>
      </c>
      <c r="D33" s="29">
        <v>22</v>
      </c>
      <c r="E33" s="29">
        <v>22</v>
      </c>
      <c r="F33" s="29">
        <v>2</v>
      </c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4"/>
      <c r="V33" s="178">
        <f t="shared" si="2"/>
        <v>46</v>
      </c>
    </row>
    <row r="34" spans="1:22" ht="14.85" customHeight="1">
      <c r="A34" s="191" t="s">
        <v>162</v>
      </c>
      <c r="B34" s="181">
        <v>38</v>
      </c>
      <c r="C34" s="190">
        <v>2</v>
      </c>
      <c r="D34" s="190">
        <v>17</v>
      </c>
      <c r="E34" s="190">
        <v>21</v>
      </c>
      <c r="F34" s="19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4"/>
      <c r="V34" s="178">
        <f t="shared" si="2"/>
        <v>38</v>
      </c>
    </row>
    <row r="35" spans="1:22" ht="14.85" customHeight="1">
      <c r="A35" s="195" t="s">
        <v>165</v>
      </c>
      <c r="B35" s="184">
        <v>46</v>
      </c>
      <c r="C35" s="29">
        <v>2</v>
      </c>
      <c r="D35" s="29">
        <v>23</v>
      </c>
      <c r="E35" s="29">
        <v>23</v>
      </c>
      <c r="F35" s="29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4"/>
      <c r="V35" s="178">
        <f t="shared" si="2"/>
        <v>46</v>
      </c>
    </row>
    <row r="36" spans="1:22" ht="14.85" customHeight="1">
      <c r="A36" s="191" t="s">
        <v>167</v>
      </c>
      <c r="B36" s="181">
        <v>44</v>
      </c>
      <c r="C36" s="190">
        <v>2</v>
      </c>
      <c r="D36" s="190">
        <v>22</v>
      </c>
      <c r="E36" s="190">
        <v>22</v>
      </c>
      <c r="F36" s="190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4"/>
      <c r="V36" s="178">
        <f t="shared" si="2"/>
        <v>44</v>
      </c>
    </row>
    <row r="37" spans="1:22" ht="14.85" customHeight="1">
      <c r="A37" s="195" t="s">
        <v>169</v>
      </c>
      <c r="B37" s="184">
        <v>23</v>
      </c>
      <c r="C37" s="29">
        <v>1</v>
      </c>
      <c r="D37" s="29">
        <v>23</v>
      </c>
      <c r="E37" s="29"/>
      <c r="F37" s="29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4"/>
      <c r="V37" s="178">
        <f t="shared" si="2"/>
        <v>23</v>
      </c>
    </row>
    <row r="38" spans="1:22" ht="14.85" customHeight="1">
      <c r="A38" s="191" t="s">
        <v>171</v>
      </c>
      <c r="B38" s="181">
        <v>7</v>
      </c>
      <c r="C38" s="190">
        <v>1</v>
      </c>
      <c r="D38" s="190"/>
      <c r="E38" s="190"/>
      <c r="F38" s="190">
        <v>7</v>
      </c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  <c r="V38" s="178">
        <f t="shared" si="2"/>
        <v>7</v>
      </c>
    </row>
    <row r="39" spans="1:22" ht="14.85" customHeight="1">
      <c r="A39" s="224" t="s">
        <v>19</v>
      </c>
      <c r="B39" s="225">
        <f>SUM(B30:B38)</f>
        <v>248</v>
      </c>
      <c r="C39" s="217">
        <f>SUM(C30:C38)</f>
        <v>12</v>
      </c>
      <c r="D39" s="226"/>
      <c r="E39" s="218"/>
      <c r="F39" s="219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8"/>
      <c r="V39" s="229">
        <f>SUM(V30:V38)</f>
        <v>248</v>
      </c>
    </row>
    <row r="40" spans="1:22" s="178" customFormat="1" ht="17.850000000000001" customHeight="1">
      <c r="A40" s="181"/>
      <c r="B40" s="183" t="s">
        <v>122</v>
      </c>
      <c r="C40" s="183" t="s">
        <v>125</v>
      </c>
      <c r="D40" s="181" t="s">
        <v>20</v>
      </c>
      <c r="E40" s="181" t="s">
        <v>21</v>
      </c>
      <c r="F40" s="181" t="s">
        <v>22</v>
      </c>
      <c r="G40" s="181" t="s">
        <v>23</v>
      </c>
      <c r="H40" s="181" t="s">
        <v>24</v>
      </c>
      <c r="I40" s="181" t="s">
        <v>25</v>
      </c>
      <c r="J40" s="181" t="s">
        <v>26</v>
      </c>
      <c r="K40" s="181" t="s">
        <v>27</v>
      </c>
      <c r="L40" s="181" t="s">
        <v>28</v>
      </c>
      <c r="M40" s="181" t="s">
        <v>29</v>
      </c>
      <c r="N40" s="181" t="s">
        <v>30</v>
      </c>
      <c r="O40" s="181" t="s">
        <v>31</v>
      </c>
      <c r="P40" s="181" t="s">
        <v>32</v>
      </c>
      <c r="Q40" s="181" t="s">
        <v>33</v>
      </c>
      <c r="R40" s="181" t="s">
        <v>34</v>
      </c>
      <c r="S40" s="181" t="s">
        <v>35</v>
      </c>
      <c r="T40" s="181" t="s">
        <v>36</v>
      </c>
      <c r="U40" s="181" t="s">
        <v>37</v>
      </c>
    </row>
    <row r="41" spans="1:22" ht="14.85" customHeight="1">
      <c r="A41" s="195" t="s">
        <v>175</v>
      </c>
      <c r="B41" s="184">
        <v>281</v>
      </c>
      <c r="C41" s="29">
        <v>13</v>
      </c>
      <c r="D41" s="29">
        <v>26</v>
      </c>
      <c r="E41" s="29">
        <v>25</v>
      </c>
      <c r="F41" s="29"/>
      <c r="G41" s="29">
        <v>22</v>
      </c>
      <c r="H41" s="29">
        <v>21</v>
      </c>
      <c r="I41" s="29">
        <v>22</v>
      </c>
      <c r="J41" s="29">
        <v>19</v>
      </c>
      <c r="K41" s="29">
        <v>18</v>
      </c>
      <c r="L41" s="29"/>
      <c r="M41" s="29">
        <v>22</v>
      </c>
      <c r="N41" s="29">
        <v>22</v>
      </c>
      <c r="O41" s="29"/>
      <c r="P41" s="29">
        <v>26</v>
      </c>
      <c r="Q41" s="29">
        <v>26</v>
      </c>
      <c r="R41" s="29"/>
      <c r="S41" s="29">
        <v>16</v>
      </c>
      <c r="T41" s="29">
        <v>16</v>
      </c>
      <c r="U41" s="29"/>
      <c r="V41" s="178">
        <f>SUM(D41:U41)</f>
        <v>281</v>
      </c>
    </row>
    <row r="42" spans="1:22" ht="14.85" customHeight="1">
      <c r="A42" s="191" t="s">
        <v>177</v>
      </c>
      <c r="B42" s="181">
        <v>306</v>
      </c>
      <c r="C42" s="190">
        <v>13</v>
      </c>
      <c r="D42" s="190">
        <v>23</v>
      </c>
      <c r="E42" s="190">
        <v>22</v>
      </c>
      <c r="F42" s="190"/>
      <c r="G42" s="190">
        <v>24</v>
      </c>
      <c r="H42" s="190">
        <v>24</v>
      </c>
      <c r="I42" s="190"/>
      <c r="J42" s="190">
        <v>25</v>
      </c>
      <c r="K42" s="190">
        <v>24</v>
      </c>
      <c r="L42" s="190"/>
      <c r="M42" s="190">
        <v>23</v>
      </c>
      <c r="N42" s="190">
        <v>22</v>
      </c>
      <c r="O42" s="190"/>
      <c r="P42" s="190">
        <v>23</v>
      </c>
      <c r="Q42" s="190">
        <v>22</v>
      </c>
      <c r="R42" s="190">
        <v>24</v>
      </c>
      <c r="S42" s="190">
        <v>25</v>
      </c>
      <c r="T42" s="190">
        <v>25</v>
      </c>
      <c r="U42" s="190"/>
      <c r="V42" s="178">
        <f>SUM(D42:U42)</f>
        <v>306</v>
      </c>
    </row>
    <row r="43" spans="1:22" ht="14.85" customHeight="1">
      <c r="A43" s="195" t="s">
        <v>178</v>
      </c>
      <c r="B43" s="184">
        <v>338</v>
      </c>
      <c r="C43" s="29">
        <v>14</v>
      </c>
      <c r="D43" s="29">
        <v>25</v>
      </c>
      <c r="E43" s="29">
        <v>25</v>
      </c>
      <c r="F43" s="29"/>
      <c r="G43" s="29">
        <v>24</v>
      </c>
      <c r="H43" s="29">
        <v>24</v>
      </c>
      <c r="I43" s="29">
        <v>24</v>
      </c>
      <c r="J43" s="29">
        <v>24</v>
      </c>
      <c r="K43" s="29">
        <v>24</v>
      </c>
      <c r="L43" s="29"/>
      <c r="M43" s="29">
        <v>25</v>
      </c>
      <c r="N43" s="29">
        <v>25</v>
      </c>
      <c r="O43" s="29"/>
      <c r="P43" s="29">
        <v>23</v>
      </c>
      <c r="Q43" s="29">
        <v>23</v>
      </c>
      <c r="R43" s="29">
        <v>24</v>
      </c>
      <c r="S43" s="29">
        <v>23</v>
      </c>
      <c r="T43" s="29">
        <v>25</v>
      </c>
      <c r="U43" s="29"/>
      <c r="V43" s="178">
        <f>SUM(D43:U43)</f>
        <v>338</v>
      </c>
    </row>
    <row r="44" spans="1:22" ht="14.85" customHeight="1">
      <c r="A44" s="191" t="s">
        <v>179</v>
      </c>
      <c r="B44" s="181">
        <v>287</v>
      </c>
      <c r="C44" s="190">
        <v>12</v>
      </c>
      <c r="D44" s="190">
        <v>24</v>
      </c>
      <c r="E44" s="190">
        <v>23</v>
      </c>
      <c r="F44" s="190"/>
      <c r="G44" s="190">
        <v>26</v>
      </c>
      <c r="H44" s="190">
        <v>25</v>
      </c>
      <c r="I44" s="190"/>
      <c r="J44" s="190">
        <v>26</v>
      </c>
      <c r="K44" s="190">
        <v>26</v>
      </c>
      <c r="L44" s="190"/>
      <c r="M44" s="190">
        <v>23</v>
      </c>
      <c r="N44" s="190">
        <v>23</v>
      </c>
      <c r="O44" s="190"/>
      <c r="P44" s="190">
        <v>23</v>
      </c>
      <c r="Q44" s="190">
        <v>23</v>
      </c>
      <c r="R44" s="190"/>
      <c r="S44" s="190">
        <v>23</v>
      </c>
      <c r="T44" s="190">
        <v>22</v>
      </c>
      <c r="U44" s="190"/>
      <c r="V44" s="178">
        <f>SUM(D44:U44)</f>
        <v>287</v>
      </c>
    </row>
    <row r="45" spans="1:22" ht="14.85" customHeight="1">
      <c r="A45" s="195" t="s">
        <v>181</v>
      </c>
      <c r="B45" s="184">
        <v>15</v>
      </c>
      <c r="C45" s="29">
        <v>3</v>
      </c>
      <c r="D45" s="29">
        <v>5</v>
      </c>
      <c r="E45" s="29">
        <v>5</v>
      </c>
      <c r="F45" s="29">
        <v>5</v>
      </c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1"/>
      <c r="V45" s="178">
        <f>SUM(D45:U45)</f>
        <v>15</v>
      </c>
    </row>
    <row r="46" spans="1:22" ht="14.85" customHeight="1">
      <c r="A46" s="197" t="s">
        <v>19</v>
      </c>
      <c r="B46" s="232">
        <f>SUM(B41:B45)</f>
        <v>1227</v>
      </c>
      <c r="C46" s="192">
        <f>SUM(C41:C45)</f>
        <v>55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233"/>
      <c r="V46" s="229">
        <f>SUM(D41:U45)</f>
        <v>1227</v>
      </c>
    </row>
    <row r="47" spans="1:22" s="178" customFormat="1" ht="17.850000000000001" customHeight="1">
      <c r="A47" s="184"/>
      <c r="B47" s="185" t="s">
        <v>122</v>
      </c>
      <c r="C47" s="185" t="s">
        <v>125</v>
      </c>
      <c r="D47" s="184" t="s">
        <v>20</v>
      </c>
      <c r="E47" s="184" t="s">
        <v>21</v>
      </c>
      <c r="F47" s="184" t="s">
        <v>22</v>
      </c>
      <c r="G47" s="184" t="s">
        <v>38</v>
      </c>
      <c r="H47" s="184" t="s">
        <v>39</v>
      </c>
      <c r="I47" s="184" t="s">
        <v>40</v>
      </c>
      <c r="J47" s="184" t="s">
        <v>23</v>
      </c>
      <c r="K47" s="184" t="s">
        <v>24</v>
      </c>
      <c r="L47" s="184" t="s">
        <v>25</v>
      </c>
      <c r="M47" s="184" t="s">
        <v>41</v>
      </c>
      <c r="N47" s="184" t="s">
        <v>42</v>
      </c>
      <c r="O47" s="184" t="s">
        <v>43</v>
      </c>
      <c r="P47" s="184" t="s">
        <v>26</v>
      </c>
      <c r="Q47" s="184" t="s">
        <v>27</v>
      </c>
      <c r="R47" s="184" t="s">
        <v>28</v>
      </c>
      <c r="S47" s="184" t="s">
        <v>44</v>
      </c>
      <c r="T47" s="184" t="s">
        <v>45</v>
      </c>
      <c r="U47" s="184" t="s">
        <v>46</v>
      </c>
    </row>
    <row r="48" spans="1:22" ht="14.85" customHeight="1">
      <c r="A48" s="191" t="s">
        <v>186</v>
      </c>
      <c r="B48" s="181">
        <v>256</v>
      </c>
      <c r="C48" s="190">
        <v>10</v>
      </c>
      <c r="D48" s="190">
        <v>24</v>
      </c>
      <c r="E48" s="190">
        <v>23</v>
      </c>
      <c r="F48" s="190">
        <v>24</v>
      </c>
      <c r="G48" s="190">
        <v>27</v>
      </c>
      <c r="H48" s="190"/>
      <c r="I48" s="190"/>
      <c r="J48" s="190">
        <v>26</v>
      </c>
      <c r="K48" s="190">
        <v>26</v>
      </c>
      <c r="L48" s="190">
        <v>25</v>
      </c>
      <c r="M48" s="190"/>
      <c r="N48" s="190"/>
      <c r="O48" s="190"/>
      <c r="P48" s="190">
        <v>27</v>
      </c>
      <c r="Q48" s="190">
        <v>27</v>
      </c>
      <c r="R48" s="190">
        <v>27</v>
      </c>
      <c r="S48" s="190"/>
      <c r="T48" s="190"/>
      <c r="U48" s="190"/>
      <c r="V48" s="178">
        <f>SUM(D48:U48)</f>
        <v>256</v>
      </c>
    </row>
    <row r="49" spans="1:22" ht="14.85" customHeight="1">
      <c r="A49" s="195" t="s">
        <v>188</v>
      </c>
      <c r="B49" s="184">
        <v>283</v>
      </c>
      <c r="C49" s="29">
        <v>11</v>
      </c>
      <c r="D49" s="29">
        <v>26</v>
      </c>
      <c r="E49" s="29">
        <v>27</v>
      </c>
      <c r="F49" s="29">
        <v>27</v>
      </c>
      <c r="G49" s="29"/>
      <c r="H49" s="29"/>
      <c r="I49" s="29"/>
      <c r="J49" s="29">
        <v>25</v>
      </c>
      <c r="K49" s="29">
        <v>25</v>
      </c>
      <c r="L49" s="29">
        <v>25</v>
      </c>
      <c r="M49" s="29">
        <v>24</v>
      </c>
      <c r="N49" s="29"/>
      <c r="O49" s="29"/>
      <c r="P49" s="29">
        <v>23</v>
      </c>
      <c r="Q49" s="29">
        <v>25</v>
      </c>
      <c r="R49" s="29">
        <v>28</v>
      </c>
      <c r="S49" s="29">
        <v>28</v>
      </c>
      <c r="T49" s="29"/>
      <c r="U49" s="29"/>
      <c r="V49" s="178">
        <f>SUM(D49:U49)</f>
        <v>283</v>
      </c>
    </row>
    <row r="50" spans="1:22" ht="14.85" customHeight="1">
      <c r="A50" s="191" t="s">
        <v>190</v>
      </c>
      <c r="B50" s="181">
        <v>191</v>
      </c>
      <c r="C50" s="190">
        <v>9</v>
      </c>
      <c r="D50" s="190">
        <v>19</v>
      </c>
      <c r="E50" s="190">
        <v>21</v>
      </c>
      <c r="F50" s="190">
        <v>22</v>
      </c>
      <c r="G50" s="190"/>
      <c r="H50" s="190"/>
      <c r="I50" s="190"/>
      <c r="J50" s="190">
        <v>23</v>
      </c>
      <c r="K50" s="190">
        <v>23</v>
      </c>
      <c r="L50" s="190">
        <v>25</v>
      </c>
      <c r="M50" s="190"/>
      <c r="N50" s="190"/>
      <c r="O50" s="190"/>
      <c r="P50" s="190">
        <v>20</v>
      </c>
      <c r="Q50" s="190">
        <v>21</v>
      </c>
      <c r="R50" s="190">
        <v>17</v>
      </c>
      <c r="S50" s="190"/>
      <c r="T50" s="190"/>
      <c r="U50" s="190"/>
      <c r="V50" s="178">
        <f>SUM(D50:U50)</f>
        <v>191</v>
      </c>
    </row>
    <row r="51" spans="1:22" ht="14.85" customHeight="1">
      <c r="A51" s="195" t="s">
        <v>191</v>
      </c>
      <c r="B51" s="184">
        <v>350</v>
      </c>
      <c r="C51" s="29">
        <v>14</v>
      </c>
      <c r="D51" s="29">
        <v>23</v>
      </c>
      <c r="E51" s="29">
        <v>25</v>
      </c>
      <c r="F51" s="29">
        <v>24</v>
      </c>
      <c r="G51" s="29">
        <v>23</v>
      </c>
      <c r="H51" s="29"/>
      <c r="I51" s="29"/>
      <c r="J51" s="29">
        <v>25</v>
      </c>
      <c r="K51" s="29">
        <v>25</v>
      </c>
      <c r="L51" s="29">
        <v>24</v>
      </c>
      <c r="M51" s="29">
        <v>25</v>
      </c>
      <c r="N51" s="29">
        <v>24</v>
      </c>
      <c r="O51" s="29"/>
      <c r="P51" s="29">
        <v>26</v>
      </c>
      <c r="Q51" s="29">
        <v>27</v>
      </c>
      <c r="R51" s="29">
        <v>25</v>
      </c>
      <c r="S51" s="29">
        <v>27</v>
      </c>
      <c r="T51" s="29">
        <v>27</v>
      </c>
      <c r="U51" s="29"/>
      <c r="V51" s="178">
        <f>SUM(D51:U51)</f>
        <v>350</v>
      </c>
    </row>
    <row r="52" spans="1:22" ht="14.85" customHeight="1">
      <c r="A52" s="197" t="s">
        <v>19</v>
      </c>
      <c r="B52" s="232">
        <f>SUM(B48:B51)</f>
        <v>1080</v>
      </c>
      <c r="C52" s="234">
        <f>SUM(C48:C51)</f>
        <v>44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233"/>
      <c r="V52" s="222">
        <f>SUM(V48:V51)</f>
        <v>1080</v>
      </c>
    </row>
    <row r="53" spans="1:22" ht="14.85" customHeight="1">
      <c r="A53" s="215" t="s">
        <v>146</v>
      </c>
      <c r="B53" s="235">
        <f>B39+B46+B52</f>
        <v>2555</v>
      </c>
      <c r="C53" s="217">
        <f>SUM(C39,C46,C52)</f>
        <v>111</v>
      </c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9"/>
      <c r="V53" s="220">
        <f>V39+V46+V52</f>
        <v>2555</v>
      </c>
    </row>
    <row r="54" spans="1:22" ht="14.85" customHeight="1">
      <c r="A54" s="177"/>
      <c r="B54" s="222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</row>
    <row r="55" spans="1:22" ht="14.85" customHeight="1">
      <c r="A55" s="177"/>
      <c r="B55" s="222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</row>
    <row r="56" spans="1:22" ht="14.85" customHeight="1">
      <c r="A56" s="292" t="s">
        <v>208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</row>
    <row r="57" spans="1:22" s="178" customFormat="1" ht="17.850000000000001" customHeight="1">
      <c r="A57" s="184" t="s">
        <v>127</v>
      </c>
      <c r="B57" s="185" t="s">
        <v>122</v>
      </c>
      <c r="C57" s="185" t="s">
        <v>125</v>
      </c>
      <c r="D57" s="185" t="s">
        <v>17</v>
      </c>
      <c r="E57" s="185" t="s">
        <v>18</v>
      </c>
      <c r="F57" s="185" t="s">
        <v>129</v>
      </c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7"/>
      <c r="V57" s="223" t="s">
        <v>130</v>
      </c>
    </row>
    <row r="58" spans="1:22" ht="14.85" customHeight="1">
      <c r="A58" s="191" t="s">
        <v>158</v>
      </c>
      <c r="B58" s="181">
        <v>31</v>
      </c>
      <c r="C58" s="190">
        <v>2</v>
      </c>
      <c r="D58" s="190">
        <v>17</v>
      </c>
      <c r="E58" s="190">
        <v>14</v>
      </c>
      <c r="F58" s="236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199"/>
      <c r="V58" s="178">
        <f>SUM(D58:U58)</f>
        <v>31</v>
      </c>
    </row>
    <row r="59" spans="1:22" s="178" customFormat="1" ht="17.850000000000001" customHeight="1">
      <c r="A59" s="184"/>
      <c r="B59" s="185" t="s">
        <v>122</v>
      </c>
      <c r="C59" s="185" t="s">
        <v>125</v>
      </c>
      <c r="D59" s="184" t="s">
        <v>20</v>
      </c>
      <c r="E59" s="184" t="s">
        <v>21</v>
      </c>
      <c r="F59" s="184" t="s">
        <v>22</v>
      </c>
      <c r="G59" s="184" t="s">
        <v>23</v>
      </c>
      <c r="H59" s="184" t="s">
        <v>24</v>
      </c>
      <c r="I59" s="184" t="s">
        <v>25</v>
      </c>
      <c r="J59" s="184" t="s">
        <v>26</v>
      </c>
      <c r="K59" s="184" t="s">
        <v>27</v>
      </c>
      <c r="L59" s="184" t="s">
        <v>28</v>
      </c>
      <c r="M59" s="184" t="s">
        <v>29</v>
      </c>
      <c r="N59" s="184" t="s">
        <v>30</v>
      </c>
      <c r="O59" s="184" t="s">
        <v>31</v>
      </c>
      <c r="P59" s="184" t="s">
        <v>32</v>
      </c>
      <c r="Q59" s="184" t="s">
        <v>33</v>
      </c>
      <c r="R59" s="184" t="s">
        <v>34</v>
      </c>
      <c r="S59" s="184" t="s">
        <v>35</v>
      </c>
      <c r="T59" s="184" t="s">
        <v>36</v>
      </c>
      <c r="U59" s="184" t="s">
        <v>37</v>
      </c>
    </row>
    <row r="60" spans="1:22" ht="14.85" customHeight="1">
      <c r="A60" s="191" t="s">
        <v>163</v>
      </c>
      <c r="B60" s="181">
        <v>280</v>
      </c>
      <c r="C60" s="190">
        <v>12</v>
      </c>
      <c r="D60" s="190">
        <v>21</v>
      </c>
      <c r="E60" s="190">
        <v>21</v>
      </c>
      <c r="F60" s="190"/>
      <c r="G60" s="190">
        <v>25</v>
      </c>
      <c r="H60" s="190">
        <v>25</v>
      </c>
      <c r="I60" s="190"/>
      <c r="J60" s="190">
        <v>23</v>
      </c>
      <c r="K60" s="190">
        <v>23</v>
      </c>
      <c r="L60" s="190"/>
      <c r="M60" s="190">
        <v>26</v>
      </c>
      <c r="N60" s="190">
        <v>25</v>
      </c>
      <c r="O60" s="190"/>
      <c r="P60" s="190">
        <v>21</v>
      </c>
      <c r="Q60" s="190">
        <v>20</v>
      </c>
      <c r="R60" s="190"/>
      <c r="S60" s="190">
        <v>25</v>
      </c>
      <c r="T60" s="190">
        <v>25</v>
      </c>
      <c r="U60" s="190"/>
      <c r="V60" s="178">
        <f>SUM(D60:U60)</f>
        <v>280</v>
      </c>
    </row>
    <row r="61" spans="1:22" s="178" customFormat="1" ht="17.850000000000001" customHeight="1">
      <c r="A61" s="184"/>
      <c r="B61" s="185" t="s">
        <v>122</v>
      </c>
      <c r="C61" s="185" t="s">
        <v>125</v>
      </c>
      <c r="D61" s="184" t="s">
        <v>20</v>
      </c>
      <c r="E61" s="184" t="s">
        <v>21</v>
      </c>
      <c r="F61" s="184" t="s">
        <v>22</v>
      </c>
      <c r="G61" s="184" t="s">
        <v>38</v>
      </c>
      <c r="H61" s="184" t="s">
        <v>39</v>
      </c>
      <c r="I61" s="184" t="s">
        <v>40</v>
      </c>
      <c r="J61" s="184" t="s">
        <v>23</v>
      </c>
      <c r="K61" s="184" t="s">
        <v>24</v>
      </c>
      <c r="L61" s="184" t="s">
        <v>25</v>
      </c>
      <c r="M61" s="184" t="s">
        <v>41</v>
      </c>
      <c r="N61" s="184" t="s">
        <v>42</v>
      </c>
      <c r="O61" s="184" t="s">
        <v>43</v>
      </c>
      <c r="P61" s="184" t="s">
        <v>26</v>
      </c>
      <c r="Q61" s="184" t="s">
        <v>27</v>
      </c>
      <c r="R61" s="184" t="s">
        <v>28</v>
      </c>
      <c r="S61" s="184" t="s">
        <v>44</v>
      </c>
      <c r="T61" s="184" t="s">
        <v>45</v>
      </c>
      <c r="U61" s="184" t="s">
        <v>46</v>
      </c>
    </row>
    <row r="62" spans="1:22" ht="14.85" customHeight="1">
      <c r="A62" s="191" t="s">
        <v>168</v>
      </c>
      <c r="B62" s="181">
        <v>155</v>
      </c>
      <c r="C62" s="190">
        <v>7</v>
      </c>
      <c r="D62" s="190">
        <v>24</v>
      </c>
      <c r="E62" s="190">
        <v>22</v>
      </c>
      <c r="F62" s="190"/>
      <c r="G62" s="190"/>
      <c r="H62" s="190"/>
      <c r="I62" s="190"/>
      <c r="J62" s="190">
        <v>17</v>
      </c>
      <c r="K62" s="190">
        <v>18</v>
      </c>
      <c r="L62" s="190"/>
      <c r="M62" s="190"/>
      <c r="N62" s="190"/>
      <c r="O62" s="190"/>
      <c r="P62" s="190">
        <v>21</v>
      </c>
      <c r="Q62" s="190">
        <v>25</v>
      </c>
      <c r="R62" s="190">
        <v>28</v>
      </c>
      <c r="S62" s="190"/>
      <c r="T62" s="190"/>
      <c r="U62" s="190"/>
      <c r="V62" s="178">
        <f>SUM(D62:U62)</f>
        <v>155</v>
      </c>
    </row>
    <row r="63" spans="1:22" ht="14.85" customHeight="1">
      <c r="A63" s="195" t="s">
        <v>170</v>
      </c>
      <c r="B63" s="184">
        <v>153</v>
      </c>
      <c r="C63" s="29">
        <v>7</v>
      </c>
      <c r="D63" s="29">
        <v>27</v>
      </c>
      <c r="E63" s="29">
        <v>25</v>
      </c>
      <c r="F63" s="29"/>
      <c r="G63" s="29">
        <v>21</v>
      </c>
      <c r="H63" s="29">
        <v>22</v>
      </c>
      <c r="I63" s="29"/>
      <c r="J63" s="29">
        <v>21</v>
      </c>
      <c r="K63" s="29">
        <v>18</v>
      </c>
      <c r="L63" s="29">
        <v>19</v>
      </c>
      <c r="M63" s="29"/>
      <c r="N63" s="29"/>
      <c r="O63" s="29"/>
      <c r="P63" s="29"/>
      <c r="Q63" s="29"/>
      <c r="R63" s="29"/>
      <c r="S63" s="29"/>
      <c r="T63" s="29"/>
      <c r="U63" s="29"/>
      <c r="V63" s="178">
        <f>SUM(D63:U63)</f>
        <v>153</v>
      </c>
    </row>
    <row r="64" spans="1:22" ht="14.85" customHeight="1">
      <c r="A64" s="197" t="s">
        <v>19</v>
      </c>
      <c r="B64" s="181">
        <f>SUM(B62:B63)</f>
        <v>308</v>
      </c>
      <c r="C64" s="181">
        <f>SUM(C62:C63)</f>
        <v>14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233"/>
      <c r="V64" s="229"/>
    </row>
    <row r="65" spans="1:255" s="193" customFormat="1" ht="12.4" customHeight="1">
      <c r="A65" s="237" t="s">
        <v>133</v>
      </c>
      <c r="B65" s="235">
        <f>B58+B60+B64</f>
        <v>619</v>
      </c>
      <c r="C65" s="217">
        <f>C58+C60+C64</f>
        <v>28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9"/>
      <c r="V65" s="220">
        <f>SUM(V58:V63)</f>
        <v>619</v>
      </c>
    </row>
    <row r="67" spans="1:255" ht="17.850000000000001" customHeight="1">
      <c r="A67" s="179"/>
      <c r="B67" s="183" t="s">
        <v>122</v>
      </c>
      <c r="C67" s="183" t="s">
        <v>125</v>
      </c>
    </row>
    <row r="68" spans="1:255" ht="14.85" customHeight="1">
      <c r="A68" s="208" t="s">
        <v>134</v>
      </c>
      <c r="B68" s="192">
        <f>B10+B16+B39+B46+B58+B60</f>
        <v>2797</v>
      </c>
      <c r="C68" s="192">
        <f>C10+C16+C39+C46+C58+C60</f>
        <v>130</v>
      </c>
    </row>
    <row r="69" spans="1:255" ht="14.85" customHeight="1">
      <c r="A69" s="208" t="s">
        <v>135</v>
      </c>
      <c r="B69" s="238">
        <f>B24+B52+B64</f>
        <v>2584</v>
      </c>
      <c r="C69" s="204">
        <f>C24+C52+C64</f>
        <v>114</v>
      </c>
    </row>
    <row r="70" spans="1:255" s="179" customFormat="1" ht="18" customHeight="1">
      <c r="A70" s="239" t="s">
        <v>136</v>
      </c>
      <c r="B70" s="192">
        <f>B68+B69</f>
        <v>5381</v>
      </c>
      <c r="C70" s="192">
        <f>C68+C69</f>
        <v>244</v>
      </c>
      <c r="X70" s="176"/>
      <c r="Y70" s="176"/>
      <c r="IT70" s="176"/>
      <c r="IU70" s="176"/>
    </row>
    <row r="71" spans="1:255" s="179" customFormat="1" ht="18" customHeight="1">
      <c r="B71" s="193"/>
      <c r="C71" s="193"/>
      <c r="X71" s="176"/>
      <c r="Y71" s="176"/>
      <c r="IT71" s="176"/>
      <c r="IU71" s="176"/>
    </row>
    <row r="72" spans="1:255" ht="18" customHeight="1">
      <c r="A72" s="297" t="s">
        <v>209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T72" s="298">
        <f>B25+B53+B65</f>
        <v>5381</v>
      </c>
      <c r="U72" s="298"/>
    </row>
    <row r="74" spans="1:255" ht="14.85" customHeight="1">
      <c r="A74" s="297" t="s">
        <v>210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T74" s="299">
        <f>C25+C53+C65</f>
        <v>244</v>
      </c>
      <c r="U74" s="299"/>
    </row>
  </sheetData>
  <mergeCells count="12">
    <mergeCell ref="A74:Q74"/>
    <mergeCell ref="T74:U74"/>
    <mergeCell ref="A26:U26"/>
    <mergeCell ref="A28:U28"/>
    <mergeCell ref="A56:U56"/>
    <mergeCell ref="A72:Q72"/>
    <mergeCell ref="T72:U72"/>
    <mergeCell ref="A1:U1"/>
    <mergeCell ref="W1:AE1"/>
    <mergeCell ref="A2:U2"/>
    <mergeCell ref="AC18:AE20"/>
    <mergeCell ref="AC23:AE2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V74"/>
  <sheetViews>
    <sheetView topLeftCell="R7" zoomScale="110" zoomScaleNormal="110" workbookViewId="0">
      <selection activeCell="V52" sqref="V52"/>
    </sheetView>
  </sheetViews>
  <sheetFormatPr defaultRowHeight="12.75"/>
  <cols>
    <col min="1" max="1" width="23.5703125" style="240" customWidth="1"/>
    <col min="2" max="2" width="9.7109375" style="241" customWidth="1"/>
    <col min="3" max="3" width="9.7109375" style="240" customWidth="1"/>
    <col min="4" max="6" width="4.7109375" style="240" customWidth="1"/>
    <col min="7" max="21" width="4.5703125" style="240" customWidth="1"/>
    <col min="22" max="22" width="6.7109375" style="242" customWidth="1"/>
    <col min="23" max="23" width="20.5703125" style="240" customWidth="1"/>
    <col min="24" max="24" width="7.85546875" style="240" customWidth="1"/>
    <col min="25" max="25" width="8.5703125" style="240" customWidth="1"/>
    <col min="26" max="26" width="23.5703125" style="240" customWidth="1"/>
    <col min="27" max="27" width="8.28515625" style="240" customWidth="1"/>
    <col min="28" max="28" width="7.85546875" style="240" customWidth="1"/>
    <col min="29" max="29" width="23.7109375" style="240" customWidth="1"/>
    <col min="30" max="31" width="7.85546875" style="240" customWidth="1"/>
    <col min="32" max="255" width="11.5703125" style="240"/>
    <col min="256" max="1025" width="11.5703125"/>
  </cols>
  <sheetData>
    <row r="1" spans="1:31" ht="25.5" customHeight="1">
      <c r="A1" s="292" t="s">
        <v>211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W1" s="293" t="s">
        <v>212</v>
      </c>
      <c r="X1" s="293"/>
      <c r="Y1" s="293"/>
      <c r="Z1" s="293"/>
      <c r="AA1" s="293"/>
      <c r="AB1" s="293"/>
      <c r="AC1" s="293"/>
      <c r="AD1" s="293"/>
      <c r="AE1" s="293"/>
    </row>
    <row r="2" spans="1:31" s="241" customFormat="1" ht="18" customHeight="1">
      <c r="A2" s="292" t="s">
        <v>213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43"/>
      <c r="W2" s="244" t="s">
        <v>121</v>
      </c>
      <c r="X2" s="245" t="s">
        <v>122</v>
      </c>
      <c r="Y2" s="245" t="s">
        <v>125</v>
      </c>
      <c r="Z2" s="244" t="s">
        <v>124</v>
      </c>
      <c r="AA2" s="245" t="s">
        <v>122</v>
      </c>
      <c r="AB2" s="245" t="s">
        <v>125</v>
      </c>
      <c r="AC2" s="244" t="s">
        <v>126</v>
      </c>
      <c r="AD2" s="245" t="s">
        <v>122</v>
      </c>
      <c r="AE2" s="245" t="s">
        <v>125</v>
      </c>
    </row>
    <row r="3" spans="1:31" s="242" customFormat="1" ht="18.600000000000001" customHeight="1">
      <c r="A3" s="244" t="s">
        <v>127</v>
      </c>
      <c r="B3" s="245" t="s">
        <v>122</v>
      </c>
      <c r="C3" s="245" t="s">
        <v>125</v>
      </c>
      <c r="D3" s="245" t="s">
        <v>17</v>
      </c>
      <c r="E3" s="245" t="s">
        <v>18</v>
      </c>
      <c r="F3" s="245" t="s">
        <v>129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/>
      <c r="V3" s="248" t="s">
        <v>130</v>
      </c>
      <c r="W3" s="189" t="s">
        <v>201</v>
      </c>
      <c r="X3" s="244"/>
      <c r="Y3" s="249"/>
      <c r="Z3" s="191" t="s">
        <v>202</v>
      </c>
      <c r="AA3" s="244"/>
      <c r="AB3" s="249"/>
      <c r="AC3" s="191" t="s">
        <v>214</v>
      </c>
      <c r="AD3" s="250">
        <v>32</v>
      </c>
      <c r="AE3" s="250">
        <v>2</v>
      </c>
    </row>
    <row r="4" spans="1:31" ht="16.149999999999999" customHeight="1">
      <c r="A4" s="251" t="s">
        <v>201</v>
      </c>
      <c r="B4" s="252"/>
      <c r="C4" s="253"/>
      <c r="D4" s="253"/>
      <c r="E4" s="253"/>
      <c r="F4" s="253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243">
        <f t="shared" ref="V4:V9" si="0">SUM(D4:U4)</f>
        <v>0</v>
      </c>
      <c r="W4" s="191" t="s">
        <v>215</v>
      </c>
      <c r="X4" s="249">
        <v>25</v>
      </c>
      <c r="Y4" s="249">
        <v>1</v>
      </c>
      <c r="Z4" s="191" t="s">
        <v>203</v>
      </c>
      <c r="AA4" s="244"/>
      <c r="AB4" s="249"/>
      <c r="AC4" s="181"/>
      <c r="AD4" s="245" t="s">
        <v>122</v>
      </c>
      <c r="AE4" s="245" t="s">
        <v>125</v>
      </c>
    </row>
    <row r="5" spans="1:31" ht="14.85" customHeight="1">
      <c r="A5" s="191" t="s">
        <v>215</v>
      </c>
      <c r="B5" s="244">
        <v>25</v>
      </c>
      <c r="C5" s="249">
        <v>1</v>
      </c>
      <c r="D5" s="249">
        <v>25</v>
      </c>
      <c r="E5" s="249"/>
      <c r="F5" s="249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5"/>
      <c r="V5" s="243">
        <f t="shared" si="0"/>
        <v>25</v>
      </c>
      <c r="W5" s="191" t="s">
        <v>216</v>
      </c>
      <c r="X5" s="249">
        <v>45</v>
      </c>
      <c r="Y5" s="249">
        <v>2</v>
      </c>
      <c r="Z5" s="191" t="s">
        <v>215</v>
      </c>
      <c r="AA5" s="249">
        <v>46</v>
      </c>
      <c r="AB5" s="249">
        <v>2</v>
      </c>
      <c r="AC5" s="191" t="s">
        <v>217</v>
      </c>
      <c r="AD5" s="250">
        <v>274</v>
      </c>
      <c r="AE5" s="250">
        <v>13</v>
      </c>
    </row>
    <row r="6" spans="1:31" ht="16.149999999999999" customHeight="1">
      <c r="A6" s="256" t="s">
        <v>216</v>
      </c>
      <c r="B6" s="252">
        <v>45</v>
      </c>
      <c r="C6" s="253">
        <v>2</v>
      </c>
      <c r="D6" s="253">
        <v>25</v>
      </c>
      <c r="E6" s="253">
        <v>20</v>
      </c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5"/>
      <c r="V6" s="243">
        <f t="shared" si="0"/>
        <v>45</v>
      </c>
      <c r="W6" s="191" t="s">
        <v>218</v>
      </c>
      <c r="X6" s="249">
        <v>49</v>
      </c>
      <c r="Y6" s="249">
        <v>2</v>
      </c>
      <c r="Z6" s="191" t="s">
        <v>216</v>
      </c>
      <c r="AA6" s="249">
        <v>47</v>
      </c>
      <c r="AB6" s="249">
        <v>3</v>
      </c>
      <c r="AC6" s="181"/>
      <c r="AD6" s="245" t="s">
        <v>122</v>
      </c>
      <c r="AE6" s="245" t="s">
        <v>125</v>
      </c>
    </row>
    <row r="7" spans="1:31" ht="14.85" customHeight="1">
      <c r="A7" s="191" t="s">
        <v>218</v>
      </c>
      <c r="B7" s="244">
        <v>49</v>
      </c>
      <c r="C7" s="249">
        <v>2</v>
      </c>
      <c r="D7" s="249">
        <v>24</v>
      </c>
      <c r="E7" s="249">
        <v>25</v>
      </c>
      <c r="F7" s="249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5"/>
      <c r="V7" s="243">
        <f t="shared" si="0"/>
        <v>49</v>
      </c>
      <c r="W7" s="191" t="s">
        <v>164</v>
      </c>
      <c r="X7" s="249">
        <v>47</v>
      </c>
      <c r="Y7" s="249">
        <v>2</v>
      </c>
      <c r="Z7" s="191" t="s">
        <v>218</v>
      </c>
      <c r="AA7" s="249">
        <v>41</v>
      </c>
      <c r="AB7" s="249">
        <v>2</v>
      </c>
      <c r="AC7" s="191" t="s">
        <v>219</v>
      </c>
      <c r="AD7" s="249">
        <v>158</v>
      </c>
      <c r="AE7" s="249">
        <v>7</v>
      </c>
    </row>
    <row r="8" spans="1:31" ht="14.85" customHeight="1">
      <c r="A8" s="256" t="s">
        <v>164</v>
      </c>
      <c r="B8" s="252">
        <v>47</v>
      </c>
      <c r="C8" s="253">
        <v>2</v>
      </c>
      <c r="D8" s="253">
        <v>22</v>
      </c>
      <c r="E8" s="253">
        <v>25</v>
      </c>
      <c r="F8" s="253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5"/>
      <c r="V8" s="243">
        <f t="shared" si="0"/>
        <v>47</v>
      </c>
      <c r="W8" s="191" t="s">
        <v>166</v>
      </c>
      <c r="X8" s="249">
        <v>44</v>
      </c>
      <c r="Y8" s="249">
        <v>2</v>
      </c>
      <c r="Z8" s="191" t="s">
        <v>220</v>
      </c>
      <c r="AA8" s="249">
        <v>42</v>
      </c>
      <c r="AB8" s="249">
        <v>2</v>
      </c>
      <c r="AC8" s="191" t="s">
        <v>221</v>
      </c>
      <c r="AD8" s="249">
        <v>135</v>
      </c>
      <c r="AE8" s="249">
        <v>6</v>
      </c>
    </row>
    <row r="9" spans="1:31" ht="14.85" customHeight="1">
      <c r="A9" s="191" t="s">
        <v>166</v>
      </c>
      <c r="B9" s="244">
        <v>44</v>
      </c>
      <c r="C9" s="249">
        <v>2</v>
      </c>
      <c r="D9" s="249">
        <v>20</v>
      </c>
      <c r="E9" s="249">
        <v>24</v>
      </c>
      <c r="F9" s="249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5"/>
      <c r="V9" s="243">
        <f t="shared" si="0"/>
        <v>44</v>
      </c>
      <c r="W9" s="196" t="s">
        <v>19</v>
      </c>
      <c r="X9" s="250">
        <f>SUM(X3:X8)</f>
        <v>210</v>
      </c>
      <c r="Y9" s="250">
        <f>SUM(Y3:Y8)</f>
        <v>9</v>
      </c>
      <c r="Z9" s="191" t="s">
        <v>222</v>
      </c>
      <c r="AA9" s="249">
        <v>47</v>
      </c>
      <c r="AB9" s="249">
        <v>2</v>
      </c>
      <c r="AC9" s="196" t="s">
        <v>19</v>
      </c>
      <c r="AD9" s="250">
        <f>SUM(AD7:AD8)</f>
        <v>293</v>
      </c>
      <c r="AE9" s="250">
        <f>SUM(AE7:AE8)</f>
        <v>13</v>
      </c>
    </row>
    <row r="10" spans="1:31" ht="18.600000000000001" customHeight="1">
      <c r="A10" s="257" t="s">
        <v>19</v>
      </c>
      <c r="B10" s="252">
        <f>SUM(B4:B9)</f>
        <v>210</v>
      </c>
      <c r="C10" s="252">
        <f>SUM(C4:C9)</f>
        <v>9</v>
      </c>
      <c r="D10" s="258"/>
      <c r="E10" s="259"/>
      <c r="F10" s="260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2"/>
      <c r="V10" s="263">
        <f>SUM(D4:E9)</f>
        <v>210</v>
      </c>
      <c r="W10" s="181"/>
      <c r="X10" s="245" t="s">
        <v>122</v>
      </c>
      <c r="Y10" s="245" t="s">
        <v>125</v>
      </c>
      <c r="Z10" s="191" t="s">
        <v>223</v>
      </c>
      <c r="AA10" s="249">
        <v>24</v>
      </c>
      <c r="AB10" s="249">
        <v>1</v>
      </c>
      <c r="AC10" s="264" t="s">
        <v>133</v>
      </c>
      <c r="AD10" s="265">
        <f>AD3+AD5+AD9</f>
        <v>599</v>
      </c>
      <c r="AE10" s="266">
        <f>AE3+AE5+AE9</f>
        <v>28</v>
      </c>
    </row>
    <row r="11" spans="1:31" s="242" customFormat="1" ht="19.350000000000001" customHeight="1">
      <c r="A11" s="181"/>
      <c r="B11" s="245" t="s">
        <v>122</v>
      </c>
      <c r="C11" s="245" t="s">
        <v>125</v>
      </c>
      <c r="D11" s="244" t="s">
        <v>20</v>
      </c>
      <c r="E11" s="244" t="s">
        <v>21</v>
      </c>
      <c r="F11" s="244" t="s">
        <v>22</v>
      </c>
      <c r="G11" s="244" t="s">
        <v>23</v>
      </c>
      <c r="H11" s="244" t="s">
        <v>24</v>
      </c>
      <c r="I11" s="244" t="s">
        <v>25</v>
      </c>
      <c r="J11" s="244" t="s">
        <v>26</v>
      </c>
      <c r="K11" s="244" t="s">
        <v>27</v>
      </c>
      <c r="L11" s="244" t="s">
        <v>28</v>
      </c>
      <c r="M11" s="244" t="s">
        <v>29</v>
      </c>
      <c r="N11" s="244" t="s">
        <v>30</v>
      </c>
      <c r="O11" s="244" t="s">
        <v>31</v>
      </c>
      <c r="P11" s="244" t="s">
        <v>32</v>
      </c>
      <c r="Q11" s="244" t="s">
        <v>33</v>
      </c>
      <c r="R11" s="244" t="s">
        <v>34</v>
      </c>
      <c r="S11" s="244" t="s">
        <v>35</v>
      </c>
      <c r="T11" s="244" t="s">
        <v>36</v>
      </c>
      <c r="U11" s="244" t="s">
        <v>37</v>
      </c>
      <c r="V11" s="243"/>
      <c r="W11" s="191" t="s">
        <v>224</v>
      </c>
      <c r="X11" s="249">
        <v>275</v>
      </c>
      <c r="Y11" s="249">
        <v>15</v>
      </c>
      <c r="Z11" s="191" t="s">
        <v>171</v>
      </c>
      <c r="AA11" s="249">
        <v>4</v>
      </c>
      <c r="AB11" s="249">
        <v>1</v>
      </c>
      <c r="AC11" s="267"/>
      <c r="AD11" s="267"/>
      <c r="AE11" s="267"/>
    </row>
    <row r="12" spans="1:31" ht="16.149999999999999" customHeight="1">
      <c r="A12" s="256" t="s">
        <v>224</v>
      </c>
      <c r="B12" s="252">
        <v>275</v>
      </c>
      <c r="C12" s="253">
        <v>15</v>
      </c>
      <c r="D12" s="253">
        <v>23</v>
      </c>
      <c r="E12" s="253">
        <v>21</v>
      </c>
      <c r="F12" s="253"/>
      <c r="G12" s="253">
        <v>19</v>
      </c>
      <c r="H12" s="253">
        <v>19</v>
      </c>
      <c r="I12" s="253"/>
      <c r="J12" s="253">
        <v>21</v>
      </c>
      <c r="K12" s="253">
        <v>20</v>
      </c>
      <c r="L12" s="253"/>
      <c r="M12" s="253">
        <v>21</v>
      </c>
      <c r="N12" s="253">
        <v>21</v>
      </c>
      <c r="O12" s="253">
        <v>20</v>
      </c>
      <c r="P12" s="253">
        <v>21</v>
      </c>
      <c r="Q12" s="253">
        <v>20</v>
      </c>
      <c r="R12" s="253"/>
      <c r="S12" s="253">
        <v>23</v>
      </c>
      <c r="T12" s="253">
        <v>26</v>
      </c>
      <c r="U12" s="253"/>
      <c r="V12" s="243">
        <f>SUM(D12:U12)</f>
        <v>275</v>
      </c>
      <c r="W12" s="191" t="s">
        <v>225</v>
      </c>
      <c r="X12" s="249">
        <v>141</v>
      </c>
      <c r="Y12" s="249">
        <v>6</v>
      </c>
      <c r="Z12" s="196" t="s">
        <v>19</v>
      </c>
      <c r="AA12" s="268">
        <f>SUM(AA3:AA11)</f>
        <v>251</v>
      </c>
      <c r="AB12" s="250">
        <f>SUM(AB3:AB11)</f>
        <v>13</v>
      </c>
      <c r="AC12" s="269"/>
      <c r="AD12" s="245" t="s">
        <v>122</v>
      </c>
      <c r="AE12" s="245" t="s">
        <v>125</v>
      </c>
    </row>
    <row r="13" spans="1:31" ht="18.600000000000001" customHeight="1">
      <c r="A13" s="191" t="s">
        <v>225</v>
      </c>
      <c r="B13" s="244">
        <v>141</v>
      </c>
      <c r="C13" s="249">
        <v>6</v>
      </c>
      <c r="D13" s="249">
        <v>24</v>
      </c>
      <c r="E13" s="249"/>
      <c r="F13" s="249"/>
      <c r="G13" s="249">
        <v>22</v>
      </c>
      <c r="H13" s="249"/>
      <c r="I13" s="249"/>
      <c r="J13" s="249">
        <v>25</v>
      </c>
      <c r="K13" s="249"/>
      <c r="L13" s="249"/>
      <c r="M13" s="249">
        <v>24</v>
      </c>
      <c r="N13" s="249"/>
      <c r="O13" s="249"/>
      <c r="P13" s="249">
        <v>23</v>
      </c>
      <c r="Q13" s="249"/>
      <c r="R13" s="249"/>
      <c r="S13" s="249">
        <v>23</v>
      </c>
      <c r="T13" s="249"/>
      <c r="U13" s="249"/>
      <c r="V13" s="243">
        <f>SUM(D13:U13)</f>
        <v>141</v>
      </c>
      <c r="W13" s="191" t="s">
        <v>174</v>
      </c>
      <c r="X13" s="249">
        <v>213</v>
      </c>
      <c r="Y13" s="249">
        <v>11</v>
      </c>
      <c r="Z13" s="181"/>
      <c r="AA13" s="245" t="s">
        <v>122</v>
      </c>
      <c r="AB13" s="245" t="s">
        <v>125</v>
      </c>
      <c r="AC13" s="270" t="s">
        <v>134</v>
      </c>
      <c r="AD13" s="250">
        <f>X9+X15+AA12+AA19+AD3+AD5</f>
        <v>2789</v>
      </c>
      <c r="AE13" s="250">
        <f>Y9+Y15+AB12+AB19+AE3+AE5</f>
        <v>137</v>
      </c>
    </row>
    <row r="14" spans="1:31" ht="14.85" customHeight="1">
      <c r="A14" s="256" t="s">
        <v>174</v>
      </c>
      <c r="B14" s="252">
        <v>213</v>
      </c>
      <c r="C14" s="253">
        <v>11</v>
      </c>
      <c r="D14" s="253">
        <v>17</v>
      </c>
      <c r="E14" s="253">
        <v>18</v>
      </c>
      <c r="F14" s="253"/>
      <c r="G14" s="253">
        <v>16</v>
      </c>
      <c r="H14" s="253">
        <v>16</v>
      </c>
      <c r="I14" s="253"/>
      <c r="J14" s="253">
        <v>24</v>
      </c>
      <c r="K14" s="253">
        <v>25</v>
      </c>
      <c r="L14" s="253"/>
      <c r="M14" s="253">
        <v>25</v>
      </c>
      <c r="N14" s="253"/>
      <c r="O14" s="253"/>
      <c r="P14" s="253">
        <v>17</v>
      </c>
      <c r="Q14" s="253">
        <v>18</v>
      </c>
      <c r="R14" s="253"/>
      <c r="S14" s="253">
        <v>20</v>
      </c>
      <c r="T14" s="253">
        <v>17</v>
      </c>
      <c r="U14" s="253"/>
      <c r="V14" s="243">
        <f>SUM(D14:U14)</f>
        <v>213</v>
      </c>
      <c r="W14" s="191" t="s">
        <v>176</v>
      </c>
      <c r="X14" s="249">
        <v>173</v>
      </c>
      <c r="Y14" s="249">
        <v>9</v>
      </c>
      <c r="Z14" s="191" t="s">
        <v>224</v>
      </c>
      <c r="AA14" s="249">
        <v>277</v>
      </c>
      <c r="AB14" s="249">
        <v>15</v>
      </c>
      <c r="AC14" s="270" t="s">
        <v>135</v>
      </c>
      <c r="AD14" s="271">
        <f>X23+AA25+AD9</f>
        <v>2694</v>
      </c>
      <c r="AE14" s="250">
        <f>Y23+AB25+AE9</f>
        <v>120</v>
      </c>
    </row>
    <row r="15" spans="1:31" ht="14.85" customHeight="1">
      <c r="A15" s="191" t="s">
        <v>176</v>
      </c>
      <c r="B15" s="244">
        <v>173</v>
      </c>
      <c r="C15" s="249">
        <v>9</v>
      </c>
      <c r="D15" s="249">
        <v>21</v>
      </c>
      <c r="E15" s="249">
        <v>21</v>
      </c>
      <c r="F15" s="249"/>
      <c r="G15" s="249">
        <v>23</v>
      </c>
      <c r="H15" s="249"/>
      <c r="I15" s="249"/>
      <c r="J15" s="249">
        <v>16</v>
      </c>
      <c r="K15" s="249">
        <v>15</v>
      </c>
      <c r="L15" s="249"/>
      <c r="M15" s="249">
        <v>12</v>
      </c>
      <c r="N15" s="249">
        <v>16</v>
      </c>
      <c r="O15" s="249"/>
      <c r="P15" s="249">
        <v>23</v>
      </c>
      <c r="Q15" s="249"/>
      <c r="R15" s="249"/>
      <c r="S15" s="249">
        <v>26</v>
      </c>
      <c r="T15" s="249"/>
      <c r="U15" s="249"/>
      <c r="V15" s="243">
        <f>SUM(D15:U15)</f>
        <v>173</v>
      </c>
      <c r="W15" s="196" t="s">
        <v>19</v>
      </c>
      <c r="X15" s="250">
        <f>SUM(X11:X14)</f>
        <v>802</v>
      </c>
      <c r="Y15" s="250">
        <f>SUM(Y11:Y14)</f>
        <v>41</v>
      </c>
      <c r="Z15" s="191" t="s">
        <v>225</v>
      </c>
      <c r="AA15" s="249">
        <v>309</v>
      </c>
      <c r="AB15" s="249">
        <v>15</v>
      </c>
      <c r="AC15" s="272" t="s">
        <v>226</v>
      </c>
      <c r="AD15" s="266">
        <f>AD13+AD14</f>
        <v>5483</v>
      </c>
      <c r="AE15" s="266">
        <f>AE13+AE14</f>
        <v>257</v>
      </c>
    </row>
    <row r="16" spans="1:31" ht="18.2" customHeight="1">
      <c r="A16" s="257" t="s">
        <v>19</v>
      </c>
      <c r="B16" s="252">
        <f>SUM(B12:B15)</f>
        <v>802</v>
      </c>
      <c r="C16" s="252">
        <f>SUM(C12:C15)</f>
        <v>41</v>
      </c>
      <c r="D16" s="249"/>
      <c r="E16" s="249"/>
      <c r="F16" s="249"/>
      <c r="G16" s="249"/>
      <c r="H16" s="249"/>
      <c r="I16" s="190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63">
        <f>SUM(D12:U16)</f>
        <v>802</v>
      </c>
      <c r="W16" s="181"/>
      <c r="X16" s="245" t="s">
        <v>122</v>
      </c>
      <c r="Y16" s="245" t="s">
        <v>125</v>
      </c>
      <c r="Z16" s="191" t="s">
        <v>227</v>
      </c>
      <c r="AA16" s="249">
        <v>328</v>
      </c>
      <c r="AB16" s="249">
        <v>14</v>
      </c>
      <c r="AC16" s="273"/>
      <c r="AD16" s="273"/>
      <c r="AE16" s="273"/>
    </row>
    <row r="17" spans="1:31" s="242" customFormat="1" ht="17.45" customHeight="1">
      <c r="A17" s="181"/>
      <c r="B17" s="245" t="s">
        <v>122</v>
      </c>
      <c r="C17" s="245" t="s">
        <v>125</v>
      </c>
      <c r="D17" s="244" t="s">
        <v>20</v>
      </c>
      <c r="E17" s="244" t="s">
        <v>21</v>
      </c>
      <c r="F17" s="244" t="s">
        <v>22</v>
      </c>
      <c r="G17" s="244" t="s">
        <v>38</v>
      </c>
      <c r="H17" s="244" t="s">
        <v>39</v>
      </c>
      <c r="I17" s="244" t="s">
        <v>40</v>
      </c>
      <c r="J17" s="244" t="s">
        <v>23</v>
      </c>
      <c r="K17" s="244" t="s">
        <v>24</v>
      </c>
      <c r="L17" s="244" t="s">
        <v>25</v>
      </c>
      <c r="M17" s="244" t="s">
        <v>41</v>
      </c>
      <c r="N17" s="244" t="s">
        <v>42</v>
      </c>
      <c r="O17" s="244" t="s">
        <v>43</v>
      </c>
      <c r="P17" s="244" t="s">
        <v>26</v>
      </c>
      <c r="Q17" s="244" t="s">
        <v>27</v>
      </c>
      <c r="R17" s="244" t="s">
        <v>28</v>
      </c>
      <c r="S17" s="244" t="s">
        <v>44</v>
      </c>
      <c r="T17" s="244" t="s">
        <v>45</v>
      </c>
      <c r="U17" s="244" t="s">
        <v>46</v>
      </c>
      <c r="V17" s="243"/>
      <c r="W17" s="189" t="s">
        <v>228</v>
      </c>
      <c r="X17" s="249">
        <v>267</v>
      </c>
      <c r="Y17" s="249">
        <v>12</v>
      </c>
      <c r="Z17" s="191" t="s">
        <v>229</v>
      </c>
      <c r="AA17" s="249">
        <v>290</v>
      </c>
      <c r="AB17" s="249">
        <v>12</v>
      </c>
      <c r="AC17" s="267"/>
      <c r="AD17" s="267"/>
      <c r="AE17" s="267"/>
    </row>
    <row r="18" spans="1:31" ht="14.85" customHeight="1">
      <c r="A18" s="251" t="s">
        <v>228</v>
      </c>
      <c r="B18" s="252">
        <v>267</v>
      </c>
      <c r="C18" s="253">
        <v>12</v>
      </c>
      <c r="D18" s="253">
        <v>23</v>
      </c>
      <c r="E18" s="253">
        <v>22</v>
      </c>
      <c r="F18" s="253">
        <v>21</v>
      </c>
      <c r="G18" s="253">
        <v>21</v>
      </c>
      <c r="H18" s="253"/>
      <c r="I18" s="253"/>
      <c r="J18" s="253">
        <v>22</v>
      </c>
      <c r="K18" s="253">
        <v>21</v>
      </c>
      <c r="L18" s="253">
        <v>22</v>
      </c>
      <c r="M18" s="253">
        <v>22</v>
      </c>
      <c r="N18" s="253"/>
      <c r="O18" s="253"/>
      <c r="P18" s="253">
        <v>23</v>
      </c>
      <c r="Q18" s="253">
        <v>23</v>
      </c>
      <c r="R18" s="253">
        <v>23</v>
      </c>
      <c r="S18" s="253">
        <v>24</v>
      </c>
      <c r="T18" s="253"/>
      <c r="U18" s="253"/>
      <c r="V18" s="243">
        <f t="shared" ref="V18:V23" si="1">SUM(D18:U18)</f>
        <v>267</v>
      </c>
      <c r="W18" s="189" t="s">
        <v>230</v>
      </c>
      <c r="X18" s="249">
        <v>211</v>
      </c>
      <c r="Y18" s="249">
        <v>9</v>
      </c>
      <c r="Z18" s="191" t="s">
        <v>181</v>
      </c>
      <c r="AA18" s="249">
        <v>16</v>
      </c>
      <c r="AB18" s="249">
        <v>3</v>
      </c>
      <c r="AC18" s="294" t="s">
        <v>184</v>
      </c>
      <c r="AD18" s="294"/>
      <c r="AE18" s="294"/>
    </row>
    <row r="19" spans="1:31" ht="14.85" customHeight="1">
      <c r="A19" s="189" t="s">
        <v>230</v>
      </c>
      <c r="B19" s="244">
        <v>211</v>
      </c>
      <c r="C19" s="249">
        <v>9</v>
      </c>
      <c r="D19" s="249">
        <v>23</v>
      </c>
      <c r="E19" s="249">
        <v>27</v>
      </c>
      <c r="F19" s="249">
        <v>26</v>
      </c>
      <c r="G19" s="249"/>
      <c r="H19" s="249"/>
      <c r="I19" s="249"/>
      <c r="J19" s="249">
        <v>25</v>
      </c>
      <c r="K19" s="249">
        <v>26</v>
      </c>
      <c r="L19" s="249">
        <v>24</v>
      </c>
      <c r="M19" s="249"/>
      <c r="N19" s="249"/>
      <c r="O19" s="249"/>
      <c r="P19" s="249">
        <v>20</v>
      </c>
      <c r="Q19" s="249">
        <v>20</v>
      </c>
      <c r="R19" s="249">
        <v>20</v>
      </c>
      <c r="S19" s="249"/>
      <c r="T19" s="249"/>
      <c r="U19" s="249"/>
      <c r="V19" s="243">
        <f t="shared" si="1"/>
        <v>211</v>
      </c>
      <c r="W19" s="189" t="s">
        <v>221</v>
      </c>
      <c r="X19" s="249">
        <v>365</v>
      </c>
      <c r="Y19" s="249">
        <v>14</v>
      </c>
      <c r="Z19" s="196" t="s">
        <v>19</v>
      </c>
      <c r="AA19" s="268">
        <f>SUM(AA14:AA18)</f>
        <v>1220</v>
      </c>
      <c r="AB19" s="250">
        <f>SUM(AB14:AB18)</f>
        <v>59</v>
      </c>
      <c r="AC19" s="294"/>
      <c r="AD19" s="294"/>
      <c r="AE19" s="294"/>
    </row>
    <row r="20" spans="1:31" ht="18.600000000000001" customHeight="1">
      <c r="A20" s="251" t="s">
        <v>183</v>
      </c>
      <c r="B20" s="252">
        <v>365</v>
      </c>
      <c r="C20" s="253">
        <v>14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43">
        <f t="shared" si="1"/>
        <v>0</v>
      </c>
      <c r="W20" s="189" t="s">
        <v>185</v>
      </c>
      <c r="X20" s="249">
        <v>183</v>
      </c>
      <c r="Y20" s="249">
        <v>12</v>
      </c>
      <c r="Z20" s="181"/>
      <c r="AA20" s="245" t="s">
        <v>122</v>
      </c>
      <c r="AB20" s="245" t="s">
        <v>125</v>
      </c>
      <c r="AC20" s="294"/>
      <c r="AD20" s="294"/>
      <c r="AE20" s="294"/>
    </row>
    <row r="21" spans="1:31" ht="14.85" customHeight="1">
      <c r="A21" s="189" t="s">
        <v>185</v>
      </c>
      <c r="B21" s="244">
        <v>183</v>
      </c>
      <c r="C21" s="249">
        <v>12</v>
      </c>
      <c r="D21" s="249">
        <v>15</v>
      </c>
      <c r="E21" s="249">
        <v>16</v>
      </c>
      <c r="F21" s="249">
        <v>15</v>
      </c>
      <c r="G21" s="249"/>
      <c r="H21" s="249"/>
      <c r="I21" s="249"/>
      <c r="J21" s="249">
        <v>18</v>
      </c>
      <c r="K21" s="249">
        <v>17</v>
      </c>
      <c r="L21" s="249">
        <v>20</v>
      </c>
      <c r="M21" s="249">
        <v>21</v>
      </c>
      <c r="N21" s="249"/>
      <c r="O21" s="249"/>
      <c r="P21" s="249">
        <v>9</v>
      </c>
      <c r="Q21" s="249">
        <v>9</v>
      </c>
      <c r="R21" s="249">
        <v>16</v>
      </c>
      <c r="S21" s="249">
        <v>16</v>
      </c>
      <c r="T21" s="249">
        <v>11</v>
      </c>
      <c r="U21" s="249"/>
      <c r="V21" s="243">
        <f t="shared" si="1"/>
        <v>183</v>
      </c>
      <c r="W21" s="189" t="s">
        <v>187</v>
      </c>
      <c r="X21" s="249">
        <v>245</v>
      </c>
      <c r="Y21" s="249">
        <v>14</v>
      </c>
      <c r="Z21" s="191" t="s">
        <v>228</v>
      </c>
      <c r="AA21" s="249">
        <v>247</v>
      </c>
      <c r="AB21" s="249">
        <v>10</v>
      </c>
      <c r="AC21" s="267"/>
      <c r="AD21" s="267"/>
      <c r="AE21" s="267"/>
    </row>
    <row r="22" spans="1:31" ht="14.85" customHeight="1">
      <c r="A22" s="251" t="s">
        <v>187</v>
      </c>
      <c r="B22" s="252">
        <v>245</v>
      </c>
      <c r="C22" s="253">
        <v>14</v>
      </c>
      <c r="D22" s="253">
        <v>18</v>
      </c>
      <c r="E22" s="253">
        <v>17</v>
      </c>
      <c r="F22" s="253">
        <v>20</v>
      </c>
      <c r="G22" s="253">
        <v>21</v>
      </c>
      <c r="H22" s="253">
        <v>9</v>
      </c>
      <c r="I22" s="253">
        <v>9</v>
      </c>
      <c r="J22" s="253">
        <v>16</v>
      </c>
      <c r="K22" s="253">
        <v>16</v>
      </c>
      <c r="L22" s="253">
        <v>11</v>
      </c>
      <c r="M22" s="253">
        <v>33</v>
      </c>
      <c r="N22" s="253">
        <v>20</v>
      </c>
      <c r="O22" s="253">
        <v>23</v>
      </c>
      <c r="P22" s="253">
        <v>16</v>
      </c>
      <c r="Q22" s="253">
        <v>16</v>
      </c>
      <c r="R22" s="253"/>
      <c r="S22" s="253"/>
      <c r="T22" s="253"/>
      <c r="U22" s="253"/>
      <c r="V22" s="243">
        <f t="shared" si="1"/>
        <v>245</v>
      </c>
      <c r="W22" s="189" t="s">
        <v>189</v>
      </c>
      <c r="X22" s="244"/>
      <c r="Y22" s="249"/>
      <c r="Z22" s="191" t="s">
        <v>230</v>
      </c>
      <c r="AA22" s="249">
        <v>309</v>
      </c>
      <c r="AB22" s="249">
        <v>12</v>
      </c>
      <c r="AC22" s="267"/>
      <c r="AD22" s="267"/>
      <c r="AE22" s="267"/>
    </row>
    <row r="23" spans="1:31" ht="14.85" customHeight="1">
      <c r="A23" s="189" t="s">
        <v>189</v>
      </c>
      <c r="B23" s="244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3">
        <f t="shared" si="1"/>
        <v>0</v>
      </c>
      <c r="W23" s="270" t="s">
        <v>19</v>
      </c>
      <c r="X23" s="250">
        <f>SUM(X17:X22)</f>
        <v>1271</v>
      </c>
      <c r="Y23" s="250">
        <f>SUM(Y17:Y22)</f>
        <v>61</v>
      </c>
      <c r="Z23" s="191" t="s">
        <v>231</v>
      </c>
      <c r="AA23" s="249">
        <v>201</v>
      </c>
      <c r="AB23" s="249">
        <v>9</v>
      </c>
      <c r="AC23" s="267"/>
      <c r="AD23" s="267"/>
      <c r="AE23" s="267"/>
    </row>
    <row r="24" spans="1:31" ht="14.85" customHeight="1">
      <c r="A24" s="274" t="s">
        <v>19</v>
      </c>
      <c r="B24" s="252">
        <f>SUM(B18:B23)</f>
        <v>1271</v>
      </c>
      <c r="C24" s="252">
        <f>SUM(C18:C23)</f>
        <v>61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75">
        <f>SUM(D18:U23)</f>
        <v>906</v>
      </c>
      <c r="W24" s="272" t="s">
        <v>145</v>
      </c>
      <c r="X24" s="266">
        <f>SUM(X9+X15+X23)</f>
        <v>2283</v>
      </c>
      <c r="Y24" s="266">
        <f>SUM(Y9,Y15,Y23)</f>
        <v>111</v>
      </c>
      <c r="Z24" s="191" t="s">
        <v>232</v>
      </c>
      <c r="AA24" s="249">
        <v>373</v>
      </c>
      <c r="AB24" s="249">
        <v>15</v>
      </c>
      <c r="AC24" s="267"/>
      <c r="AD24" s="267"/>
      <c r="AE24" s="267"/>
    </row>
    <row r="25" spans="1:31" ht="14.85" customHeight="1">
      <c r="A25" s="272" t="s">
        <v>145</v>
      </c>
      <c r="B25" s="266">
        <f>SUM(B10+B16+B24)</f>
        <v>2283</v>
      </c>
      <c r="C25" s="250">
        <f>SUM(C10,C16,C24)</f>
        <v>111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7"/>
      <c r="V25" s="278">
        <f>SUM(D4:E9,D12:U16,D18:U23)</f>
        <v>1918</v>
      </c>
      <c r="W25" s="267"/>
      <c r="X25" s="267"/>
      <c r="Y25" s="267"/>
      <c r="Z25" s="196" t="s">
        <v>19</v>
      </c>
      <c r="AA25" s="268">
        <f>SUM(AA21:AA24)</f>
        <v>1130</v>
      </c>
      <c r="AB25" s="250">
        <f>SUM(AB21:AB24)</f>
        <v>46</v>
      </c>
      <c r="AC25" s="267"/>
      <c r="AD25" s="267"/>
      <c r="AE25" s="267"/>
    </row>
    <row r="26" spans="1:31" ht="14.85" customHeight="1">
      <c r="A26" s="279"/>
      <c r="B26" s="280"/>
      <c r="C26" s="280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W26" s="267"/>
      <c r="X26" s="267"/>
      <c r="Y26" s="267"/>
      <c r="Z26" s="272" t="s">
        <v>146</v>
      </c>
      <c r="AA26" s="265">
        <f>AA12+AA19+AA25</f>
        <v>2601</v>
      </c>
      <c r="AB26" s="266">
        <f>SUM(AB12,AB19,AB25)</f>
        <v>118</v>
      </c>
      <c r="AC26" s="267"/>
      <c r="AD26" s="267"/>
      <c r="AE26" s="267"/>
    </row>
    <row r="27" spans="1:31" ht="14.85" customHeight="1">
      <c r="A27" s="279"/>
      <c r="B27" s="280"/>
      <c r="C27" s="280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W27"/>
      <c r="X27"/>
      <c r="Y27"/>
      <c r="Z27"/>
      <c r="AA27"/>
      <c r="AB27"/>
      <c r="AC27"/>
      <c r="AD27"/>
      <c r="AE27"/>
    </row>
    <row r="28" spans="1:31" s="241" customFormat="1" ht="17.45" customHeight="1">
      <c r="A28" s="292" t="s">
        <v>233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42"/>
    </row>
    <row r="29" spans="1:31" s="242" customFormat="1" ht="18.600000000000001" customHeight="1">
      <c r="A29" s="244" t="s">
        <v>127</v>
      </c>
      <c r="B29" s="245" t="s">
        <v>122</v>
      </c>
      <c r="C29" s="245" t="s">
        <v>125</v>
      </c>
      <c r="D29" s="245" t="s">
        <v>17</v>
      </c>
      <c r="E29" s="245" t="s">
        <v>18</v>
      </c>
      <c r="F29" s="245" t="s">
        <v>129</v>
      </c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7"/>
      <c r="V29" s="281" t="s">
        <v>130</v>
      </c>
    </row>
    <row r="30" spans="1:31" ht="14.85" customHeight="1">
      <c r="A30" s="256" t="s">
        <v>202</v>
      </c>
      <c r="B30" s="252"/>
      <c r="C30" s="253"/>
      <c r="D30" s="253"/>
      <c r="E30" s="253"/>
      <c r="F30" s="253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5"/>
      <c r="V30" s="242">
        <f t="shared" ref="V30:V38" si="2">SUM(D30:U30)</f>
        <v>0</v>
      </c>
    </row>
    <row r="31" spans="1:31" ht="14.85" customHeight="1">
      <c r="A31" s="191" t="s">
        <v>203</v>
      </c>
      <c r="B31" s="244"/>
      <c r="C31" s="249"/>
      <c r="D31" s="249"/>
      <c r="E31" s="249"/>
      <c r="F31" s="249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5"/>
      <c r="V31" s="242">
        <f t="shared" si="2"/>
        <v>0</v>
      </c>
    </row>
    <row r="32" spans="1:31" ht="14.85" customHeight="1">
      <c r="A32" s="256" t="s">
        <v>215</v>
      </c>
      <c r="B32" s="252">
        <v>46</v>
      </c>
      <c r="C32" s="253">
        <v>2</v>
      </c>
      <c r="D32" s="253">
        <v>22</v>
      </c>
      <c r="E32" s="253">
        <v>24</v>
      </c>
      <c r="F32" s="253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5"/>
      <c r="V32" s="242">
        <f t="shared" si="2"/>
        <v>46</v>
      </c>
    </row>
    <row r="33" spans="1:256" ht="14.85" customHeight="1">
      <c r="A33" s="191" t="s">
        <v>216</v>
      </c>
      <c r="B33" s="244">
        <v>47</v>
      </c>
      <c r="C33" s="249">
        <v>3</v>
      </c>
      <c r="D33" s="249">
        <v>17</v>
      </c>
      <c r="E33" s="249">
        <v>25</v>
      </c>
      <c r="F33" s="249">
        <v>5</v>
      </c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5"/>
      <c r="V33" s="242">
        <f t="shared" si="2"/>
        <v>47</v>
      </c>
    </row>
    <row r="34" spans="1:256" ht="14.85" customHeight="1">
      <c r="A34" s="256" t="s">
        <v>218</v>
      </c>
      <c r="B34" s="252">
        <v>41</v>
      </c>
      <c r="C34" s="253">
        <v>2</v>
      </c>
      <c r="D34" s="253">
        <v>20</v>
      </c>
      <c r="E34" s="253">
        <v>21</v>
      </c>
      <c r="F34" s="253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5"/>
      <c r="V34" s="242">
        <f t="shared" si="2"/>
        <v>41</v>
      </c>
    </row>
    <row r="35" spans="1:256" ht="14.85" customHeight="1">
      <c r="A35" s="191" t="s">
        <v>220</v>
      </c>
      <c r="B35" s="244">
        <v>42</v>
      </c>
      <c r="C35" s="249">
        <v>2</v>
      </c>
      <c r="D35" s="249">
        <v>20</v>
      </c>
      <c r="E35" s="249">
        <v>22</v>
      </c>
      <c r="F35" s="249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5"/>
      <c r="V35" s="242">
        <f t="shared" si="2"/>
        <v>42</v>
      </c>
    </row>
    <row r="36" spans="1:256" ht="14.85" customHeight="1">
      <c r="A36" s="256" t="s">
        <v>222</v>
      </c>
      <c r="B36" s="252">
        <v>47</v>
      </c>
      <c r="C36" s="253">
        <v>2</v>
      </c>
      <c r="D36" s="253">
        <v>23</v>
      </c>
      <c r="E36" s="253">
        <v>24</v>
      </c>
      <c r="F36" s="253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5"/>
      <c r="V36" s="242">
        <f t="shared" si="2"/>
        <v>47</v>
      </c>
    </row>
    <row r="37" spans="1:256" ht="14.85" customHeight="1">
      <c r="A37" s="191" t="s">
        <v>223</v>
      </c>
      <c r="B37" s="244">
        <v>24</v>
      </c>
      <c r="C37" s="249">
        <v>1</v>
      </c>
      <c r="D37" s="249">
        <v>24</v>
      </c>
      <c r="E37" s="249"/>
      <c r="F37" s="249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5"/>
      <c r="V37" s="242">
        <f t="shared" si="2"/>
        <v>24</v>
      </c>
    </row>
    <row r="38" spans="1:256" ht="14.85" customHeight="1">
      <c r="A38" s="256" t="s">
        <v>171</v>
      </c>
      <c r="B38" s="252">
        <v>4</v>
      </c>
      <c r="C38" s="253">
        <v>1</v>
      </c>
      <c r="D38" s="253"/>
      <c r="E38" s="253"/>
      <c r="F38" s="190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5"/>
      <c r="V38" s="242">
        <f t="shared" si="2"/>
        <v>0</v>
      </c>
    </row>
    <row r="39" spans="1:256" ht="14.85" customHeight="1">
      <c r="A39" s="197" t="s">
        <v>19</v>
      </c>
      <c r="B39" s="282">
        <f>SUM(B30:B38)</f>
        <v>251</v>
      </c>
      <c r="C39" s="244">
        <f>SUM(C30:C38)</f>
        <v>13</v>
      </c>
      <c r="D39" s="276"/>
      <c r="E39" s="277"/>
      <c r="F39" s="283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2"/>
      <c r="V39" s="284">
        <f>SUM(D30:E38)</f>
        <v>242</v>
      </c>
    </row>
    <row r="40" spans="1:256" s="242" customFormat="1" ht="17.850000000000001" customHeight="1">
      <c r="A40" s="181"/>
      <c r="B40" s="245" t="s">
        <v>122</v>
      </c>
      <c r="C40" s="245" t="s">
        <v>125</v>
      </c>
      <c r="D40" s="244" t="s">
        <v>20</v>
      </c>
      <c r="E40" s="244" t="s">
        <v>21</v>
      </c>
      <c r="F40" s="244" t="s">
        <v>22</v>
      </c>
      <c r="G40" s="244" t="s">
        <v>23</v>
      </c>
      <c r="H40" s="244" t="s">
        <v>24</v>
      </c>
      <c r="I40" s="244" t="s">
        <v>25</v>
      </c>
      <c r="J40" s="244" t="s">
        <v>26</v>
      </c>
      <c r="K40" s="244" t="s">
        <v>27</v>
      </c>
      <c r="L40" s="244" t="s">
        <v>28</v>
      </c>
      <c r="M40" s="244" t="s">
        <v>29</v>
      </c>
      <c r="N40" s="244" t="s">
        <v>30</v>
      </c>
      <c r="O40" s="244" t="s">
        <v>31</v>
      </c>
      <c r="P40" s="244" t="s">
        <v>32</v>
      </c>
      <c r="Q40" s="244" t="s">
        <v>33</v>
      </c>
      <c r="R40" s="244" t="s">
        <v>34</v>
      </c>
      <c r="S40" s="244" t="s">
        <v>35</v>
      </c>
      <c r="T40" s="244" t="s">
        <v>36</v>
      </c>
      <c r="U40" s="244" t="s">
        <v>37</v>
      </c>
    </row>
    <row r="41" spans="1:256" ht="14.85" customHeight="1">
      <c r="A41" s="256" t="s">
        <v>224</v>
      </c>
      <c r="B41" s="252">
        <v>277</v>
      </c>
      <c r="C41" s="253">
        <v>15</v>
      </c>
      <c r="D41" s="253">
        <v>22</v>
      </c>
      <c r="E41" s="253">
        <v>22</v>
      </c>
      <c r="F41" s="253">
        <v>21</v>
      </c>
      <c r="G41" s="253">
        <v>19</v>
      </c>
      <c r="H41" s="253">
        <v>18</v>
      </c>
      <c r="I41" s="253"/>
      <c r="J41" s="253">
        <v>22</v>
      </c>
      <c r="K41" s="253">
        <v>21</v>
      </c>
      <c r="L41" s="253"/>
      <c r="M41" s="253">
        <v>24</v>
      </c>
      <c r="N41" s="253">
        <v>26</v>
      </c>
      <c r="O41" s="253"/>
      <c r="P41" s="253">
        <v>15</v>
      </c>
      <c r="Q41" s="253">
        <v>16</v>
      </c>
      <c r="R41" s="253"/>
      <c r="S41" s="253">
        <v>26</v>
      </c>
      <c r="T41" s="253">
        <v>25</v>
      </c>
      <c r="U41" s="253"/>
      <c r="V41" s="242">
        <f>SUM(D41:U41)</f>
        <v>277</v>
      </c>
    </row>
    <row r="42" spans="1:256" ht="14.85" customHeight="1">
      <c r="A42" s="191" t="s">
        <v>225</v>
      </c>
      <c r="B42" s="244">
        <v>309</v>
      </c>
      <c r="C42" s="249">
        <v>15</v>
      </c>
      <c r="D42" s="249">
        <v>25</v>
      </c>
      <c r="E42" s="249">
        <v>25</v>
      </c>
      <c r="F42" s="249"/>
      <c r="G42" s="249">
        <v>24</v>
      </c>
      <c r="H42" s="190">
        <v>24</v>
      </c>
      <c r="I42" s="249"/>
      <c r="J42" s="249">
        <v>24</v>
      </c>
      <c r="K42" s="249">
        <v>22</v>
      </c>
      <c r="L42" s="249"/>
      <c r="M42" s="249">
        <v>22</v>
      </c>
      <c r="N42" s="249">
        <v>22</v>
      </c>
      <c r="O42" s="249">
        <v>23</v>
      </c>
      <c r="P42" s="249">
        <v>24</v>
      </c>
      <c r="Q42" s="249">
        <v>26</v>
      </c>
      <c r="R42" s="249"/>
      <c r="S42" s="249">
        <v>24</v>
      </c>
      <c r="T42" s="249">
        <v>24</v>
      </c>
      <c r="U42" s="249"/>
      <c r="V42" s="242">
        <f>SUM(D42:U42)</f>
        <v>309</v>
      </c>
    </row>
    <row r="43" spans="1:256" ht="14.85" customHeight="1">
      <c r="A43" s="256" t="s">
        <v>227</v>
      </c>
      <c r="B43" s="252">
        <v>328</v>
      </c>
      <c r="C43" s="253">
        <v>14</v>
      </c>
      <c r="D43" s="253">
        <v>22</v>
      </c>
      <c r="E43" s="253">
        <v>25</v>
      </c>
      <c r="F43" s="253">
        <v>23</v>
      </c>
      <c r="G43" s="253">
        <v>21</v>
      </c>
      <c r="H43" s="253">
        <v>24</v>
      </c>
      <c r="I43" s="253"/>
      <c r="J43" s="253">
        <v>25</v>
      </c>
      <c r="K43" s="253">
        <v>25</v>
      </c>
      <c r="L43" s="253"/>
      <c r="M43" s="253">
        <v>23</v>
      </c>
      <c r="N43" s="253">
        <v>22</v>
      </c>
      <c r="O43" s="253">
        <v>25</v>
      </c>
      <c r="P43" s="253">
        <v>22</v>
      </c>
      <c r="Q43" s="253">
        <v>26</v>
      </c>
      <c r="R43" s="253"/>
      <c r="S43" s="253">
        <v>24</v>
      </c>
      <c r="T43" s="253">
        <v>21</v>
      </c>
      <c r="U43" s="253"/>
      <c r="V43" s="242">
        <f>SUM(D43:U43)</f>
        <v>328</v>
      </c>
    </row>
    <row r="44" spans="1:256" s="176" customFormat="1" ht="14.85" customHeight="1">
      <c r="A44" s="191" t="s">
        <v>229</v>
      </c>
      <c r="B44" s="181">
        <v>290</v>
      </c>
      <c r="C44" s="190">
        <v>12</v>
      </c>
      <c r="D44" s="190">
        <v>26</v>
      </c>
      <c r="E44" s="190">
        <v>26</v>
      </c>
      <c r="F44" s="190"/>
      <c r="G44" s="190">
        <v>26</v>
      </c>
      <c r="H44" s="190">
        <v>26</v>
      </c>
      <c r="I44" s="190"/>
      <c r="J44" s="190">
        <v>23</v>
      </c>
      <c r="K44" s="190">
        <v>22</v>
      </c>
      <c r="L44" s="190"/>
      <c r="M44" s="190">
        <v>23</v>
      </c>
      <c r="N44" s="190">
        <v>22</v>
      </c>
      <c r="O44" s="190"/>
      <c r="P44" s="190">
        <v>24</v>
      </c>
      <c r="Q44" s="190">
        <v>22</v>
      </c>
      <c r="R44" s="190"/>
      <c r="S44" s="190">
        <v>25</v>
      </c>
      <c r="T44" s="190">
        <v>25</v>
      </c>
      <c r="U44" s="190"/>
      <c r="V44" s="178">
        <f>SUM(D44:U44)</f>
        <v>290</v>
      </c>
      <c r="IV44" s="179"/>
    </row>
    <row r="45" spans="1:256" ht="14.85" customHeight="1">
      <c r="A45" s="256" t="s">
        <v>181</v>
      </c>
      <c r="B45" s="252">
        <v>16</v>
      </c>
      <c r="C45" s="253">
        <v>3</v>
      </c>
      <c r="D45" s="253">
        <v>5</v>
      </c>
      <c r="E45" s="253">
        <v>5</v>
      </c>
      <c r="F45" s="253">
        <v>6</v>
      </c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55"/>
      <c r="V45" s="242">
        <f>SUM(D45:U45)</f>
        <v>16</v>
      </c>
    </row>
    <row r="46" spans="1:256" ht="14.85" customHeight="1">
      <c r="A46" s="197" t="s">
        <v>19</v>
      </c>
      <c r="B46" s="282">
        <f>SUM(B41:B45)</f>
        <v>1220</v>
      </c>
      <c r="C46" s="244">
        <f>SUM(C41:C45)</f>
        <v>59</v>
      </c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7"/>
      <c r="V46" s="284">
        <f>SUM(D41:U45)</f>
        <v>1220</v>
      </c>
    </row>
    <row r="47" spans="1:256" s="242" customFormat="1" ht="17.850000000000001" customHeight="1">
      <c r="A47" s="181"/>
      <c r="B47" s="245" t="s">
        <v>122</v>
      </c>
      <c r="C47" s="245" t="s">
        <v>125</v>
      </c>
      <c r="D47" s="244" t="s">
        <v>20</v>
      </c>
      <c r="E47" s="244" t="s">
        <v>21</v>
      </c>
      <c r="F47" s="244" t="s">
        <v>22</v>
      </c>
      <c r="G47" s="244" t="s">
        <v>38</v>
      </c>
      <c r="H47" s="244" t="s">
        <v>39</v>
      </c>
      <c r="I47" s="244" t="s">
        <v>40</v>
      </c>
      <c r="J47" s="244" t="s">
        <v>23</v>
      </c>
      <c r="K47" s="244" t="s">
        <v>24</v>
      </c>
      <c r="L47" s="244" t="s">
        <v>25</v>
      </c>
      <c r="M47" s="244" t="s">
        <v>41</v>
      </c>
      <c r="N47" s="244" t="s">
        <v>42</v>
      </c>
      <c r="O47" s="244" t="s">
        <v>43</v>
      </c>
      <c r="P47" s="244" t="s">
        <v>26</v>
      </c>
      <c r="Q47" s="244" t="s">
        <v>27</v>
      </c>
      <c r="R47" s="244" t="s">
        <v>28</v>
      </c>
      <c r="S47" s="244" t="s">
        <v>44</v>
      </c>
      <c r="T47" s="244" t="s">
        <v>45</v>
      </c>
      <c r="U47" s="244" t="s">
        <v>46</v>
      </c>
    </row>
    <row r="48" spans="1:256" ht="14.85" customHeight="1">
      <c r="A48" s="256" t="s">
        <v>228</v>
      </c>
      <c r="B48" s="252">
        <v>247</v>
      </c>
      <c r="C48" s="253">
        <v>10</v>
      </c>
      <c r="D48" s="253">
        <v>27</v>
      </c>
      <c r="E48" s="253">
        <v>28</v>
      </c>
      <c r="F48" s="253">
        <v>29</v>
      </c>
      <c r="G48" s="253"/>
      <c r="H48" s="253"/>
      <c r="I48" s="253"/>
      <c r="J48" s="253">
        <v>22</v>
      </c>
      <c r="K48" s="253">
        <v>22</v>
      </c>
      <c r="L48" s="253">
        <v>22</v>
      </c>
      <c r="M48" s="253">
        <v>22</v>
      </c>
      <c r="N48" s="253"/>
      <c r="O48" s="253"/>
      <c r="P48" s="253">
        <v>24</v>
      </c>
      <c r="Q48" s="253">
        <v>23</v>
      </c>
      <c r="R48" s="253">
        <v>28</v>
      </c>
      <c r="S48" s="253"/>
      <c r="T48" s="253"/>
      <c r="U48" s="253"/>
      <c r="V48" s="242">
        <f>SUM(D48:U48)</f>
        <v>247</v>
      </c>
    </row>
    <row r="49" spans="1:22" ht="14.85" customHeight="1">
      <c r="A49" s="191" t="s">
        <v>230</v>
      </c>
      <c r="B49" s="244">
        <v>309</v>
      </c>
      <c r="C49" s="249">
        <v>12</v>
      </c>
      <c r="D49" s="249">
        <v>22</v>
      </c>
      <c r="E49" s="249">
        <v>27</v>
      </c>
      <c r="F49" s="249">
        <v>26</v>
      </c>
      <c r="G49" s="249">
        <v>26</v>
      </c>
      <c r="H49" s="249"/>
      <c r="I49" s="249"/>
      <c r="J49" s="249">
        <v>27</v>
      </c>
      <c r="K49" s="249">
        <v>26</v>
      </c>
      <c r="L49" s="249">
        <v>26</v>
      </c>
      <c r="M49" s="249">
        <v>26</v>
      </c>
      <c r="N49" s="249"/>
      <c r="O49" s="249"/>
      <c r="P49" s="249">
        <v>26</v>
      </c>
      <c r="Q49" s="249">
        <v>26</v>
      </c>
      <c r="R49" s="249">
        <v>26</v>
      </c>
      <c r="S49" s="249">
        <v>25</v>
      </c>
      <c r="T49" s="249"/>
      <c r="U49" s="249"/>
      <c r="V49" s="242">
        <f>SUM(D49:U49)</f>
        <v>309</v>
      </c>
    </row>
    <row r="50" spans="1:22" ht="14.85" customHeight="1">
      <c r="A50" s="256" t="s">
        <v>231</v>
      </c>
      <c r="B50" s="252">
        <v>201</v>
      </c>
      <c r="C50" s="253">
        <v>9</v>
      </c>
      <c r="D50" s="253">
        <v>23</v>
      </c>
      <c r="E50" s="253">
        <v>23</v>
      </c>
      <c r="F50" s="253">
        <v>24</v>
      </c>
      <c r="G50" s="253"/>
      <c r="H50" s="253"/>
      <c r="I50" s="253"/>
      <c r="J50" s="253">
        <v>23</v>
      </c>
      <c r="K50" s="253">
        <v>23</v>
      </c>
      <c r="L50" s="253">
        <v>17</v>
      </c>
      <c r="M50" s="253"/>
      <c r="N50" s="253"/>
      <c r="O50" s="253"/>
      <c r="P50" s="253">
        <v>22</v>
      </c>
      <c r="Q50" s="253">
        <v>23</v>
      </c>
      <c r="R50" s="253">
        <v>23</v>
      </c>
      <c r="S50" s="253"/>
      <c r="T50" s="253"/>
      <c r="U50" s="253"/>
      <c r="V50" s="242">
        <f>SUM(D50:U50)</f>
        <v>201</v>
      </c>
    </row>
    <row r="51" spans="1:22" ht="14.85" customHeight="1">
      <c r="A51" s="191" t="s">
        <v>232</v>
      </c>
      <c r="B51" s="181">
        <v>373</v>
      </c>
      <c r="C51" s="190">
        <v>15</v>
      </c>
      <c r="D51" s="249">
        <v>26</v>
      </c>
      <c r="E51" s="249">
        <v>26</v>
      </c>
      <c r="F51" s="249">
        <v>25</v>
      </c>
      <c r="G51" s="249">
        <v>24</v>
      </c>
      <c r="H51" s="249">
        <v>27</v>
      </c>
      <c r="I51" s="249"/>
      <c r="J51" s="249">
        <v>27</v>
      </c>
      <c r="K51" s="249">
        <v>26</v>
      </c>
      <c r="L51" s="249">
        <v>26</v>
      </c>
      <c r="M51" s="249">
        <v>28</v>
      </c>
      <c r="N51" s="249">
        <v>27</v>
      </c>
      <c r="O51" s="249"/>
      <c r="P51" s="249">
        <v>22</v>
      </c>
      <c r="Q51" s="249">
        <v>23</v>
      </c>
      <c r="R51" s="249">
        <v>22</v>
      </c>
      <c r="S51" s="249">
        <v>21</v>
      </c>
      <c r="T51" s="249">
        <v>23</v>
      </c>
      <c r="U51" s="249"/>
      <c r="V51" s="242">
        <f>SUM(D51:U51)</f>
        <v>373</v>
      </c>
    </row>
    <row r="52" spans="1:22" ht="14.85" customHeight="1">
      <c r="A52" s="257" t="s">
        <v>19</v>
      </c>
      <c r="B52" s="286">
        <f>SUM(B48:B51)</f>
        <v>1130</v>
      </c>
      <c r="C52" s="253">
        <f>SUM(C48:C51)</f>
        <v>46</v>
      </c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7"/>
      <c r="V52" s="280">
        <f>SUM(D48:U51)</f>
        <v>1130</v>
      </c>
    </row>
    <row r="53" spans="1:22" ht="14.85" customHeight="1">
      <c r="A53" s="272" t="s">
        <v>146</v>
      </c>
      <c r="B53" s="265">
        <f>B39+B46+B52</f>
        <v>2601</v>
      </c>
      <c r="C53" s="250">
        <f>SUM(C39,C46,C52)</f>
        <v>118</v>
      </c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7"/>
      <c r="V53" s="278">
        <f>SUM(D30:E37,D41:U45,D48:U51)</f>
        <v>2592</v>
      </c>
    </row>
    <row r="54" spans="1:22" ht="14.85" customHeight="1">
      <c r="A54" s="241"/>
      <c r="B54" s="280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</row>
    <row r="55" spans="1:22" ht="14.85" customHeight="1">
      <c r="A55" s="241"/>
      <c r="B55" s="280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</row>
    <row r="56" spans="1:22" ht="14.85" customHeight="1">
      <c r="A56" s="292" t="s">
        <v>234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</row>
    <row r="57" spans="1:22" s="242" customFormat="1" ht="17.850000000000001" customHeight="1">
      <c r="A57" s="244" t="s">
        <v>127</v>
      </c>
      <c r="B57" s="245" t="s">
        <v>122</v>
      </c>
      <c r="C57" s="245" t="s">
        <v>125</v>
      </c>
      <c r="D57" s="245" t="s">
        <v>17</v>
      </c>
      <c r="E57" s="245" t="s">
        <v>18</v>
      </c>
      <c r="F57" s="245" t="s">
        <v>129</v>
      </c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7"/>
      <c r="V57" s="281" t="s">
        <v>130</v>
      </c>
    </row>
    <row r="58" spans="1:22" ht="14.85" customHeight="1">
      <c r="A58" s="256" t="s">
        <v>214</v>
      </c>
      <c r="B58" s="252">
        <v>32</v>
      </c>
      <c r="C58" s="253">
        <v>2</v>
      </c>
      <c r="D58" s="253">
        <v>17</v>
      </c>
      <c r="E58" s="253">
        <v>15</v>
      </c>
      <c r="F58" s="287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2"/>
      <c r="V58" s="242">
        <f>SUM(D58:U58)</f>
        <v>32</v>
      </c>
    </row>
    <row r="59" spans="1:22" s="242" customFormat="1" ht="17.850000000000001" customHeight="1">
      <c r="A59" s="181"/>
      <c r="B59" s="245" t="s">
        <v>122</v>
      </c>
      <c r="C59" s="245" t="s">
        <v>125</v>
      </c>
      <c r="D59" s="244" t="s">
        <v>20</v>
      </c>
      <c r="E59" s="244" t="s">
        <v>21</v>
      </c>
      <c r="F59" s="244" t="s">
        <v>22</v>
      </c>
      <c r="G59" s="244" t="s">
        <v>23</v>
      </c>
      <c r="H59" s="244" t="s">
        <v>24</v>
      </c>
      <c r="I59" s="244" t="s">
        <v>25</v>
      </c>
      <c r="J59" s="244" t="s">
        <v>26</v>
      </c>
      <c r="K59" s="244" t="s">
        <v>27</v>
      </c>
      <c r="L59" s="244" t="s">
        <v>28</v>
      </c>
      <c r="M59" s="244" t="s">
        <v>29</v>
      </c>
      <c r="N59" s="244" t="s">
        <v>30</v>
      </c>
      <c r="O59" s="244" t="s">
        <v>31</v>
      </c>
      <c r="P59" s="244" t="s">
        <v>32</v>
      </c>
      <c r="Q59" s="244" t="s">
        <v>33</v>
      </c>
      <c r="R59" s="244" t="s">
        <v>34</v>
      </c>
      <c r="S59" s="244" t="s">
        <v>35</v>
      </c>
      <c r="T59" s="244" t="s">
        <v>36</v>
      </c>
      <c r="U59" s="244" t="s">
        <v>37</v>
      </c>
    </row>
    <row r="60" spans="1:22" ht="14.85" customHeight="1">
      <c r="A60" s="256" t="s">
        <v>217</v>
      </c>
      <c r="B60" s="252">
        <v>274</v>
      </c>
      <c r="C60" s="253">
        <v>13</v>
      </c>
      <c r="D60" s="253">
        <v>25</v>
      </c>
      <c r="E60" s="253">
        <v>25</v>
      </c>
      <c r="F60" s="253"/>
      <c r="G60" s="253">
        <v>20</v>
      </c>
      <c r="H60" s="253">
        <v>23</v>
      </c>
      <c r="I60" s="253"/>
      <c r="J60" s="253">
        <v>24</v>
      </c>
      <c r="K60" s="253">
        <v>25</v>
      </c>
      <c r="L60" s="253"/>
      <c r="M60" s="253">
        <v>19</v>
      </c>
      <c r="N60" s="253">
        <v>19</v>
      </c>
      <c r="O60" s="253"/>
      <c r="P60" s="253">
        <v>25</v>
      </c>
      <c r="Q60" s="253">
        <v>25</v>
      </c>
      <c r="R60" s="253"/>
      <c r="S60" s="253">
        <v>22</v>
      </c>
      <c r="T60" s="253">
        <v>22</v>
      </c>
      <c r="U60" s="253"/>
      <c r="V60" s="242">
        <f>SUM(D60:U60)</f>
        <v>274</v>
      </c>
    </row>
    <row r="61" spans="1:22" s="242" customFormat="1" ht="17.850000000000001" customHeight="1">
      <c r="A61" s="181"/>
      <c r="B61" s="245" t="s">
        <v>122</v>
      </c>
      <c r="C61" s="245" t="s">
        <v>125</v>
      </c>
      <c r="D61" s="244" t="s">
        <v>20</v>
      </c>
      <c r="E61" s="244" t="s">
        <v>21</v>
      </c>
      <c r="F61" s="244" t="s">
        <v>22</v>
      </c>
      <c r="G61" s="244" t="s">
        <v>38</v>
      </c>
      <c r="H61" s="244" t="s">
        <v>39</v>
      </c>
      <c r="I61" s="244" t="s">
        <v>40</v>
      </c>
      <c r="J61" s="244" t="s">
        <v>23</v>
      </c>
      <c r="K61" s="244" t="s">
        <v>24</v>
      </c>
      <c r="L61" s="244" t="s">
        <v>25</v>
      </c>
      <c r="M61" s="244" t="s">
        <v>41</v>
      </c>
      <c r="N61" s="244" t="s">
        <v>42</v>
      </c>
      <c r="O61" s="244" t="s">
        <v>43</v>
      </c>
      <c r="P61" s="244" t="s">
        <v>26</v>
      </c>
      <c r="Q61" s="244" t="s">
        <v>27</v>
      </c>
      <c r="R61" s="244" t="s">
        <v>28</v>
      </c>
      <c r="S61" s="244" t="s">
        <v>44</v>
      </c>
      <c r="T61" s="244" t="s">
        <v>45</v>
      </c>
      <c r="U61" s="244" t="s">
        <v>46</v>
      </c>
    </row>
    <row r="62" spans="1:22" ht="14.85" customHeight="1">
      <c r="A62" s="256" t="s">
        <v>219</v>
      </c>
      <c r="B62" s="252">
        <v>158</v>
      </c>
      <c r="C62" s="253">
        <v>7</v>
      </c>
      <c r="D62" s="253">
        <v>27</v>
      </c>
      <c r="E62" s="253">
        <v>27</v>
      </c>
      <c r="F62" s="253"/>
      <c r="G62" s="253"/>
      <c r="H62" s="253"/>
      <c r="I62" s="253"/>
      <c r="J62" s="253">
        <v>18</v>
      </c>
      <c r="K62" s="253">
        <v>18</v>
      </c>
      <c r="L62" s="253">
        <v>18</v>
      </c>
      <c r="M62" s="253"/>
      <c r="N62" s="253"/>
      <c r="O62" s="253"/>
      <c r="P62" s="253">
        <v>25</v>
      </c>
      <c r="Q62" s="253">
        <v>25</v>
      </c>
      <c r="R62" s="253"/>
      <c r="S62" s="253"/>
      <c r="T62" s="253"/>
      <c r="U62" s="253"/>
      <c r="V62" s="242">
        <f>SUM(D62:U62)</f>
        <v>158</v>
      </c>
    </row>
    <row r="63" spans="1:22" ht="14.85" customHeight="1">
      <c r="A63" s="191" t="s">
        <v>221</v>
      </c>
      <c r="B63" s="244">
        <v>135</v>
      </c>
      <c r="C63" s="249">
        <v>6</v>
      </c>
      <c r="D63" s="249">
        <v>23</v>
      </c>
      <c r="E63" s="249">
        <v>23</v>
      </c>
      <c r="F63" s="249"/>
      <c r="G63" s="249">
        <v>29</v>
      </c>
      <c r="H63" s="249">
        <v>28</v>
      </c>
      <c r="I63" s="249"/>
      <c r="J63" s="249">
        <v>16</v>
      </c>
      <c r="K63" s="249">
        <v>16</v>
      </c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2">
        <f>SUM(D63:U63)</f>
        <v>135</v>
      </c>
    </row>
    <row r="64" spans="1:22" ht="14.85" customHeight="1">
      <c r="A64" s="257" t="s">
        <v>19</v>
      </c>
      <c r="B64" s="252">
        <f>SUM(B62:B63)</f>
        <v>293</v>
      </c>
      <c r="C64" s="252">
        <f>SUM(C62:C63)</f>
        <v>13</v>
      </c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7"/>
      <c r="V64" s="284">
        <f>SUM(D62:U63)</f>
        <v>293</v>
      </c>
    </row>
    <row r="65" spans="1:253" s="254" customFormat="1" ht="14.85" customHeight="1">
      <c r="A65" s="264" t="s">
        <v>133</v>
      </c>
      <c r="B65" s="265">
        <f>B58+B60+B64</f>
        <v>599</v>
      </c>
      <c r="C65" s="250">
        <f>C58+C60+C64</f>
        <v>28</v>
      </c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7"/>
      <c r="V65" s="278">
        <f>SUM(D58:E58,D60:U60,D62:U65)</f>
        <v>599</v>
      </c>
    </row>
    <row r="67" spans="1:253" ht="17.850000000000001" customHeight="1">
      <c r="A67"/>
      <c r="B67" s="245" t="s">
        <v>122</v>
      </c>
      <c r="C67" s="245" t="s">
        <v>125</v>
      </c>
    </row>
    <row r="68" spans="1:253" ht="14.85" customHeight="1">
      <c r="A68" s="270" t="s">
        <v>134</v>
      </c>
      <c r="B68" s="250">
        <f>B10+B16+B39+B46+B58+B60</f>
        <v>2789</v>
      </c>
      <c r="C68" s="250">
        <f>C10+C16+C39+C46+C58+C60</f>
        <v>137</v>
      </c>
    </row>
    <row r="69" spans="1:253" ht="14.85" customHeight="1">
      <c r="A69" s="270" t="s">
        <v>135</v>
      </c>
      <c r="B69" s="288">
        <f>B24+B52+B64</f>
        <v>2694</v>
      </c>
      <c r="C69" s="266">
        <f>C24+C52+C64</f>
        <v>120</v>
      </c>
    </row>
    <row r="70" spans="1:253" ht="18" customHeight="1">
      <c r="A70" s="289" t="s">
        <v>226</v>
      </c>
      <c r="B70" s="250">
        <f>B68+B69</f>
        <v>5483</v>
      </c>
      <c r="C70" s="250">
        <f>C68+C69</f>
        <v>257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3" ht="18" customHeight="1">
      <c r="A71"/>
      <c r="B71" s="254"/>
      <c r="C71" s="254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3" ht="18" customHeight="1">
      <c r="A72" s="297" t="s">
        <v>235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T72" s="298">
        <f>B25+B53+B65</f>
        <v>5483</v>
      </c>
      <c r="U72" s="298"/>
    </row>
    <row r="74" spans="1:253" ht="14.85" customHeight="1">
      <c r="A74" s="297" t="s">
        <v>236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T74" s="299">
        <f>C25+C53+C65</f>
        <v>257</v>
      </c>
      <c r="U74" s="299"/>
    </row>
  </sheetData>
  <mergeCells count="10">
    <mergeCell ref="A56:U56"/>
    <mergeCell ref="A72:Q72"/>
    <mergeCell ref="T72:U72"/>
    <mergeCell ref="A74:Q74"/>
    <mergeCell ref="T74:U74"/>
    <mergeCell ref="A1:U1"/>
    <mergeCell ref="W1:AE1"/>
    <mergeCell ref="A2:U2"/>
    <mergeCell ref="AC18:AE20"/>
    <mergeCell ref="A28:U28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="110" zoomScaleNormal="11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2647</TotalTime>
  <Application>LibreOffice/5.3.0.3$Windows_x86 LibreOffice_project/7074905676c47b82bbcfbea1aeefc84afe1c50e1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ΑΡ. ΜΑΘΗΤΩΝ ΒΑΡΗΣ ΟΛΑ ΤΑ ΕΤΗ</vt:lpstr>
      <vt:lpstr>ΑΡ. ΜΑΘΗΤΩΝ ΒΟΥΛΑΣ ΟΛΑ ΤΑ ΕΤΗ</vt:lpstr>
      <vt:lpstr>ΑΡ. ΜΑΘΗΤΩΝ ΒΟΥΛΙΑΓΜΕΝΗΣ ΟΛΑ ΤΑ</vt:lpstr>
      <vt:lpstr>ΑΡ. ΜΑΘΗΤΩΝ ΟΛΑ ΤΑ ΕΤΗ</vt:lpstr>
      <vt:lpstr>2016-17</vt:lpstr>
      <vt:lpstr>2015-16</vt:lpstr>
      <vt:lpstr>2014-15</vt:lpstr>
      <vt:lpstr>2013-14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dapostolopoulos</cp:lastModifiedBy>
  <cp:revision>922</cp:revision>
  <cp:lastPrinted>2016-11-16T09:30:06Z</cp:lastPrinted>
  <dcterms:created xsi:type="dcterms:W3CDTF">2013-12-18T09:01:29Z</dcterms:created>
  <dcterms:modified xsi:type="dcterms:W3CDTF">2017-07-18T09:33:05Z</dcterms:modified>
  <dc:language>el-GR</dc:language>
</cp:coreProperties>
</file>