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Ανάλυση θανατηφόρων" sheetId="6" r:id="rId1"/>
  </sheets>
  <definedNames>
    <definedName name="_xlnm.Print_Area" localSheetId="0">'Ανάλυση θανατηφόρων'!$A$1:$G$44</definedName>
  </definedNames>
  <calcPr calcId="144525"/>
</workbook>
</file>

<file path=xl/calcChain.xml><?xml version="1.0" encoding="utf-8"?>
<calcChain xmlns="http://schemas.openxmlformats.org/spreadsheetml/2006/main">
  <c r="F20" i="6" l="1"/>
  <c r="G9" i="6" s="1"/>
  <c r="B21" i="6"/>
  <c r="C8" i="6" s="1"/>
  <c r="F27" i="6"/>
  <c r="G23" i="6" s="1"/>
  <c r="G29" i="6"/>
  <c r="B30" i="6"/>
  <c r="C26" i="6" s="1"/>
  <c r="G31" i="6"/>
  <c r="G32" i="6"/>
  <c r="C33" i="6"/>
  <c r="G34" i="6"/>
  <c r="C35" i="6"/>
  <c r="F35" i="6"/>
  <c r="G30" i="6" s="1"/>
  <c r="C37" i="6"/>
  <c r="C39" i="6"/>
  <c r="C41" i="6"/>
  <c r="B43" i="6"/>
  <c r="C38" i="6" s="1"/>
  <c r="F44" i="6"/>
  <c r="G42" i="6" s="1"/>
  <c r="G41" i="6" l="1"/>
  <c r="G39" i="6"/>
  <c r="G37" i="6"/>
  <c r="G25" i="6"/>
  <c r="C19" i="6"/>
  <c r="C17" i="6"/>
  <c r="C15" i="6"/>
  <c r="C13" i="6"/>
  <c r="C11" i="6"/>
  <c r="C9" i="6"/>
  <c r="G43" i="6"/>
  <c r="C27" i="6"/>
  <c r="C25" i="6"/>
  <c r="G18" i="6"/>
  <c r="G16" i="6"/>
  <c r="G14" i="6"/>
  <c r="G12" i="6"/>
  <c r="G10" i="6"/>
  <c r="G8" i="6"/>
  <c r="G40" i="6"/>
  <c r="G38" i="6"/>
  <c r="C36" i="6"/>
  <c r="C34" i="6"/>
  <c r="C29" i="6"/>
  <c r="G26" i="6"/>
  <c r="G24" i="6"/>
  <c r="C20" i="6"/>
  <c r="C18" i="6"/>
  <c r="C16" i="6"/>
  <c r="C14" i="6"/>
  <c r="C12" i="6"/>
  <c r="C10" i="6"/>
  <c r="C40" i="6"/>
  <c r="G33" i="6"/>
  <c r="C28" i="6"/>
  <c r="G19" i="6"/>
  <c r="G17" i="6"/>
  <c r="G15" i="6"/>
  <c r="G13" i="6"/>
  <c r="G11" i="6"/>
</calcChain>
</file>

<file path=xl/sharedStrings.xml><?xml version="1.0" encoding="utf-8"?>
<sst xmlns="http://schemas.openxmlformats.org/spreadsheetml/2006/main" count="83" uniqueCount="70">
  <si>
    <t>Τα ανωτέρω στοιχεία είναι προσωρινά</t>
  </si>
  <si>
    <t>ΣΥΝΟΛΟ ΑΤΥΧΗΜΑΤΩΝ</t>
  </si>
  <si>
    <t>Άλλο</t>
  </si>
  <si>
    <t>BOAK</t>
  </si>
  <si>
    <t>Κατοικημένη Περιοχή</t>
  </si>
  <si>
    <t>Λοιπό Οδικό Δίκτυο</t>
  </si>
  <si>
    <t>24:00 - 07:00</t>
  </si>
  <si>
    <t>Λοιπό Ε.Ο. Δίκτυο</t>
  </si>
  <si>
    <t>21:00 - 24:00</t>
  </si>
  <si>
    <t>Αττική Οδό</t>
  </si>
  <si>
    <t>17:00 - 21:00</t>
  </si>
  <si>
    <t>Εγνατία οδό</t>
  </si>
  <si>
    <t>13:00 - 17:00</t>
  </si>
  <si>
    <t xml:space="preserve">Ε.Ο. Αντιρρίου - Ιωαννίνων </t>
  </si>
  <si>
    <t>09:00 - 13:00</t>
  </si>
  <si>
    <t>ΝΕΟ Αθηνών - Θεσ/κης</t>
  </si>
  <si>
    <t>07:00 - 09:00</t>
  </si>
  <si>
    <t>ΝΕΟ Αθηνών - Πατρών</t>
  </si>
  <si>
    <t>Ποσοστό  επι του συνολου</t>
  </si>
  <si>
    <t>Ώρα</t>
  </si>
  <si>
    <t>Οδικό δίκτυο</t>
  </si>
  <si>
    <t>ΣΥΝΟΛΟ ΝΕΚΡΩΝ</t>
  </si>
  <si>
    <t>55+</t>
  </si>
  <si>
    <t>46-55</t>
  </si>
  <si>
    <t>Ανατροπή</t>
  </si>
  <si>
    <t>36-45</t>
  </si>
  <si>
    <t>Εκτροπή</t>
  </si>
  <si>
    <t>26-35</t>
  </si>
  <si>
    <t>Πρόσκρουση</t>
  </si>
  <si>
    <t>18-25</t>
  </si>
  <si>
    <t>Παράσυρση Πεζού</t>
  </si>
  <si>
    <t>0-17</t>
  </si>
  <si>
    <t>Σύγκρουση</t>
  </si>
  <si>
    <t>Ηλικία</t>
  </si>
  <si>
    <t>Είδος</t>
  </si>
  <si>
    <t>Αίτια αναφερόμενα στην οδό και στον καιρό</t>
  </si>
  <si>
    <t>Πεζός</t>
  </si>
  <si>
    <t>Αίτια αναφερόμενα στους πεζούς</t>
  </si>
  <si>
    <t>Επιβάτης</t>
  </si>
  <si>
    <t>Αίτια αναφερόμενα στο όχημα</t>
  </si>
  <si>
    <t>Οδηγός</t>
  </si>
  <si>
    <t>Ερευνώνται</t>
  </si>
  <si>
    <t>Ιδιότητα παθόντα</t>
  </si>
  <si>
    <t>Λοιπά αίτια αναφερόμενα σε οδηγούς</t>
  </si>
  <si>
    <t>Οδήγηση χωρίς σύνεση και προσοχή</t>
  </si>
  <si>
    <t>Παραβίαση σηματοδότη</t>
  </si>
  <si>
    <t xml:space="preserve">Απόσπαση προσοχής οδηγού </t>
  </si>
  <si>
    <t>Δίκυκλο</t>
  </si>
  <si>
    <t>Παραβίαση προτεραιότητας</t>
  </si>
  <si>
    <t>Κίνηση στο αντίθετο ρεύμα</t>
  </si>
  <si>
    <t>Φορτηγό κάτω των 3,5 τόνων</t>
  </si>
  <si>
    <t xml:space="preserve">Αντικανονικό προσπέρασμα </t>
  </si>
  <si>
    <t>Ι.Χ.Ε.</t>
  </si>
  <si>
    <t>Υπερβολική ταχύτητα</t>
  </si>
  <si>
    <t>Όχημα</t>
  </si>
  <si>
    <t>Αίτια</t>
  </si>
  <si>
    <t>ΔΙΕΥΘΥΝΣΗ ΤΡΟΧΑΙΑΣ ΑΣΤΥΝΟΜΕΥΣΗΣ</t>
  </si>
  <si>
    <t>ΚΛΑΔΟΣ ΤΑΞΗΣ</t>
  </si>
  <si>
    <t>ΑΡΧΗΓΕΙΟ ΕΛΛΗΝΙΚΗΣ ΑΣΤΥΝΟΜΙΑΣ</t>
  </si>
  <si>
    <t>Άγνωστο</t>
  </si>
  <si>
    <t>Αίτια αναφερόμενα σε επιβάτες</t>
  </si>
  <si>
    <t>Ποδήλατο</t>
  </si>
  <si>
    <t>Δ.Χ.Ε.</t>
  </si>
  <si>
    <t>Γεωργικό μηχάνημα</t>
  </si>
  <si>
    <t>Ποσοστό  επι του συνόλου</t>
  </si>
  <si>
    <t>Λεωφορείο Υπεραστικό</t>
  </si>
  <si>
    <t>Λεωφορείο Αστικό</t>
  </si>
  <si>
    <t>Τρίκυκλο</t>
  </si>
  <si>
    <t>Φορτηγό άνω των 3,5 τόνων</t>
  </si>
  <si>
    <t>Ανάλυση θανατηφόρων ατυχημάτων Έτους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</si>
</sst>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9" x14ac:knownFonts="1">
    <font>
      <sz val="11"/>
      <color theme="1"/>
      <name val="Calibri"/>
      <family val="2"/>
      <scheme val="minor"/>
    </font>
    <font>
      <sz val="10"/>
      <name val="Arial"/>
      <charset val="161"/>
    </font>
    <font>
      <sz val="13"/>
      <name val="Arial"/>
      <charset val="161"/>
    </font>
    <font>
      <sz val="10"/>
      <name val="Arial Greek"/>
      <charset val="161"/>
    </font>
    <font>
      <b/>
      <sz val="13"/>
      <name val="Arial"/>
      <family val="2"/>
      <charset val="161"/>
    </font>
    <font>
      <sz val="13"/>
      <name val="Arial"/>
      <family val="2"/>
      <charset val="161"/>
    </font>
    <font>
      <sz val="13"/>
      <name val="Arial"/>
      <family val="2"/>
    </font>
    <font>
      <b/>
      <sz val="13"/>
      <name val="Arial Greek"/>
      <family val="2"/>
      <charset val="161"/>
    </font>
    <font>
      <b/>
      <sz val="13"/>
      <name val="Arial"/>
      <charset val="161"/>
    </font>
    <font>
      <b/>
      <sz val="14"/>
      <name val="Arial"/>
      <charset val="161"/>
    </font>
    <font>
      <b/>
      <sz val="24"/>
      <name val="Arial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8"/>
      <name val="Calibri"/>
      <family val="2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1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0" borderId="0"/>
    <xf numFmtId="0" fontId="14" fillId="9" borderId="17" applyNumberFormat="0" applyAlignment="0" applyProtection="0"/>
    <xf numFmtId="0" fontId="15" fillId="18" borderId="18" applyNumberFormat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2" borderId="0" applyNumberFormat="0" applyBorder="0" applyAlignment="0" applyProtection="0"/>
    <xf numFmtId="0" fontId="16" fillId="23" borderId="19" applyNumberFormat="0" applyAlignment="0" applyProtection="0"/>
    <xf numFmtId="0" fontId="17" fillId="0" borderId="0" applyNumberFormat="0" applyFill="0" applyBorder="0" applyAlignment="0" applyProtection="0"/>
    <xf numFmtId="0" fontId="18" fillId="0" borderId="20" applyNumberFormat="0" applyFill="0" applyAlignment="0" applyProtection="0"/>
    <xf numFmtId="0" fontId="19" fillId="0" borderId="21" applyNumberFormat="0" applyFill="0" applyAlignment="0" applyProtection="0"/>
    <xf numFmtId="0" fontId="20" fillId="0" borderId="22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24" borderId="0" applyNumberFormat="0" applyBorder="0" applyAlignment="0" applyProtection="0"/>
    <xf numFmtId="0" fontId="24" fillId="0" borderId="0" applyNumberFormat="0" applyFill="0" applyBorder="0" applyAlignment="0" applyProtection="0"/>
    <xf numFmtId="0" fontId="3" fillId="25" borderId="23" applyNumberFormat="0" applyFont="0" applyAlignment="0" applyProtection="0"/>
    <xf numFmtId="0" fontId="25" fillId="0" borderId="24" applyNumberFormat="0" applyFill="0" applyAlignment="0" applyProtection="0"/>
    <xf numFmtId="0" fontId="26" fillId="0" borderId="25" applyNumberFormat="0" applyFill="0" applyAlignment="0" applyProtection="0"/>
    <xf numFmtId="0" fontId="27" fillId="0" borderId="0" applyNumberFormat="0" applyFill="0" applyBorder="0" applyAlignment="0" applyProtection="0"/>
    <xf numFmtId="0" fontId="28" fillId="23" borderId="17" applyNumberFormat="0" applyAlignment="0" applyProtection="0"/>
  </cellStyleXfs>
  <cellXfs count="69">
    <xf numFmtId="0" fontId="0" fillId="0" borderId="0" xfId="0"/>
    <xf numFmtId="0" fontId="2" fillId="0" borderId="0" xfId="1" applyFont="1"/>
    <xf numFmtId="0" fontId="2" fillId="0" borderId="0" xfId="1" applyFont="1" applyFill="1" applyBorder="1"/>
    <xf numFmtId="0" fontId="3" fillId="0" borderId="0" xfId="2" applyFont="1"/>
    <xf numFmtId="164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3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7" fillId="2" borderId="3" xfId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 vertical="center"/>
    </xf>
    <xf numFmtId="0" fontId="4" fillId="0" borderId="6" xfId="3" applyFont="1" applyBorder="1" applyAlignment="1">
      <alignment horizontal="center"/>
    </xf>
    <xf numFmtId="0" fontId="5" fillId="0" borderId="7" xfId="1" applyFont="1" applyFill="1" applyBorder="1" applyAlignment="1">
      <alignment horizontal="left"/>
    </xf>
    <xf numFmtId="0" fontId="5" fillId="0" borderId="8" xfId="1" applyFont="1" applyFill="1" applyBorder="1" applyAlignment="1">
      <alignment horizontal="left"/>
    </xf>
    <xf numFmtId="0" fontId="4" fillId="0" borderId="0" xfId="1" applyFont="1" applyFill="1" applyBorder="1"/>
    <xf numFmtId="0" fontId="4" fillId="0" borderId="1" xfId="3" applyFont="1" applyBorder="1" applyAlignment="1">
      <alignment horizontal="center"/>
    </xf>
    <xf numFmtId="0" fontId="6" fillId="0" borderId="0" xfId="1" applyFont="1" applyBorder="1" applyAlignment="1"/>
    <xf numFmtId="0" fontId="8" fillId="0" borderId="0" xfId="1" applyFont="1"/>
    <xf numFmtId="164" fontId="8" fillId="0" borderId="9" xfId="1" applyNumberFormat="1" applyFont="1" applyBorder="1" applyAlignment="1">
      <alignment horizontal="center"/>
    </xf>
    <xf numFmtId="0" fontId="5" fillId="0" borderId="7" xfId="1" applyFont="1" applyBorder="1" applyAlignment="1">
      <alignment horizontal="left" vertical="center"/>
    </xf>
    <xf numFmtId="0" fontId="5" fillId="0" borderId="7" xfId="1" applyFont="1" applyBorder="1"/>
    <xf numFmtId="0" fontId="5" fillId="0" borderId="7" xfId="1" applyFont="1" applyFill="1" applyBorder="1"/>
    <xf numFmtId="0" fontId="7" fillId="2" borderId="10" xfId="1" applyFont="1" applyFill="1" applyBorder="1" applyAlignment="1">
      <alignment horizontal="center" wrapText="1"/>
    </xf>
    <xf numFmtId="14" fontId="10" fillId="0" borderId="0" xfId="1" applyNumberFormat="1" applyFont="1"/>
    <xf numFmtId="0" fontId="4" fillId="0" borderId="0" xfId="1" applyFont="1"/>
    <xf numFmtId="0" fontId="4" fillId="2" borderId="5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Fill="1" applyBorder="1"/>
    <xf numFmtId="164" fontId="4" fillId="0" borderId="26" xfId="1" applyNumberFormat="1" applyFont="1" applyBorder="1" applyAlignment="1">
      <alignment horizontal="center" vertical="center"/>
    </xf>
    <xf numFmtId="0" fontId="4" fillId="0" borderId="27" xfId="3" applyFont="1" applyBorder="1" applyAlignment="1">
      <alignment horizontal="center"/>
    </xf>
    <xf numFmtId="0" fontId="6" fillId="0" borderId="28" xfId="1" applyFont="1" applyBorder="1" applyAlignment="1"/>
    <xf numFmtId="164" fontId="4" fillId="0" borderId="9" xfId="1" applyNumberFormat="1" applyFont="1" applyBorder="1" applyAlignment="1">
      <alignment horizontal="center" vertical="center"/>
    </xf>
    <xf numFmtId="16" fontId="6" fillId="0" borderId="7" xfId="1" applyNumberFormat="1" applyFont="1" applyBorder="1" applyAlignment="1">
      <alignment horizontal="left"/>
    </xf>
    <xf numFmtId="0" fontId="4" fillId="0" borderId="27" xfId="3" applyFont="1" applyBorder="1" applyAlignment="1">
      <alignment horizontal="center" vertical="center"/>
    </xf>
    <xf numFmtId="0" fontId="5" fillId="0" borderId="28" xfId="1" applyFont="1" applyBorder="1"/>
    <xf numFmtId="164" fontId="4" fillId="0" borderId="29" xfId="1" applyNumberFormat="1" applyFont="1" applyBorder="1" applyAlignment="1">
      <alignment horizontal="center" vertical="center"/>
    </xf>
    <xf numFmtId="16" fontId="6" fillId="0" borderId="8" xfId="1" applyNumberFormat="1" applyFont="1" applyBorder="1" applyAlignment="1">
      <alignment horizontal="left"/>
    </xf>
    <xf numFmtId="0" fontId="2" fillId="0" borderId="7" xfId="1" applyFont="1" applyBorder="1"/>
    <xf numFmtId="0" fontId="4" fillId="0" borderId="14" xfId="1" applyFont="1" applyBorder="1" applyAlignment="1">
      <alignment horizontal="center"/>
    </xf>
    <xf numFmtId="164" fontId="4" fillId="0" borderId="26" xfId="1" applyNumberFormat="1" applyFont="1" applyBorder="1" applyAlignment="1">
      <alignment horizontal="center"/>
    </xf>
    <xf numFmtId="0" fontId="6" fillId="0" borderId="28" xfId="1" applyFont="1" applyBorder="1" applyAlignment="1">
      <alignment horizontal="left"/>
    </xf>
    <xf numFmtId="164" fontId="4" fillId="0" borderId="9" xfId="1" applyNumberFormat="1" applyFont="1" applyBorder="1" applyAlignment="1">
      <alignment horizontal="center"/>
    </xf>
    <xf numFmtId="0" fontId="6" fillId="0" borderId="7" xfId="1" applyFont="1" applyBorder="1" applyAlignment="1">
      <alignment horizontal="left"/>
    </xf>
    <xf numFmtId="0" fontId="5" fillId="0" borderId="8" xfId="1" applyFont="1" applyBorder="1"/>
    <xf numFmtId="164" fontId="4" fillId="0" borderId="29" xfId="1" applyNumberFormat="1" applyFont="1" applyBorder="1" applyAlignment="1">
      <alignment horizontal="center"/>
    </xf>
    <xf numFmtId="0" fontId="6" fillId="0" borderId="8" xfId="1" applyFont="1" applyBorder="1" applyAlignment="1">
      <alignment horizontal="left"/>
    </xf>
    <xf numFmtId="0" fontId="4" fillId="0" borderId="30" xfId="3" applyFont="1" applyBorder="1" applyAlignment="1">
      <alignment horizontal="center"/>
    </xf>
    <xf numFmtId="0" fontId="5" fillId="0" borderId="28" xfId="1" applyFont="1" applyFill="1" applyBorder="1" applyAlignment="1">
      <alignment horizontal="left"/>
    </xf>
    <xf numFmtId="0" fontId="4" fillId="0" borderId="31" xfId="1" applyFont="1" applyBorder="1" applyAlignment="1">
      <alignment horizontal="center"/>
    </xf>
    <xf numFmtId="0" fontId="5" fillId="0" borderId="32" xfId="1" applyFont="1" applyFill="1" applyBorder="1"/>
    <xf numFmtId="0" fontId="4" fillId="0" borderId="33" xfId="1" applyFont="1" applyBorder="1" applyAlignment="1">
      <alignment horizontal="center"/>
    </xf>
    <xf numFmtId="0" fontId="4" fillId="0" borderId="32" xfId="1" applyFont="1" applyFill="1" applyBorder="1"/>
    <xf numFmtId="164" fontId="8" fillId="0" borderId="26" xfId="1" applyNumberFormat="1" applyFont="1" applyBorder="1" applyAlignment="1">
      <alignment horizontal="center"/>
    </xf>
    <xf numFmtId="0" fontId="4" fillId="0" borderId="31" xfId="3" applyFont="1" applyBorder="1" applyAlignment="1">
      <alignment horizontal="center"/>
    </xf>
    <xf numFmtId="0" fontId="5" fillId="0" borderId="28" xfId="1" applyFont="1" applyBorder="1" applyAlignment="1">
      <alignment horizontal="left" vertical="center"/>
    </xf>
    <xf numFmtId="0" fontId="5" fillId="0" borderId="7" xfId="1" applyFont="1" applyBorder="1" applyAlignment="1">
      <alignment horizontal="left"/>
    </xf>
    <xf numFmtId="0" fontId="8" fillId="0" borderId="0" xfId="1" applyFont="1" applyBorder="1"/>
    <xf numFmtId="0" fontId="4" fillId="0" borderId="0" xfId="1" applyFont="1" applyBorder="1"/>
    <xf numFmtId="0" fontId="8" fillId="0" borderId="1" xfId="1" applyFont="1" applyBorder="1" applyAlignment="1">
      <alignment horizontal="center"/>
    </xf>
    <xf numFmtId="164" fontId="4" fillId="0" borderId="29" xfId="4" applyNumberFormat="1" applyFont="1" applyBorder="1" applyAlignment="1">
      <alignment horizontal="center"/>
    </xf>
    <xf numFmtId="0" fontId="5" fillId="0" borderId="8" xfId="1" applyFont="1" applyBorder="1" applyAlignment="1">
      <alignment horizontal="left"/>
    </xf>
  </cellXfs>
  <cellStyles count="47">
    <cellStyle name="20% - Έμφαση1" xfId="5"/>
    <cellStyle name="20% - Έμφαση2" xfId="6"/>
    <cellStyle name="20% - Έμφαση3" xfId="7"/>
    <cellStyle name="20% - Έμφαση4" xfId="8"/>
    <cellStyle name="20% - Έμφαση5" xfId="9"/>
    <cellStyle name="20% - Έμφαση6" xfId="10"/>
    <cellStyle name="40% - Έμφαση1" xfId="11"/>
    <cellStyle name="40% - Έμφαση2" xfId="12"/>
    <cellStyle name="40% - Έμφαση3" xfId="13"/>
    <cellStyle name="40% - Έμφαση4" xfId="14"/>
    <cellStyle name="40% - Έμφαση5" xfId="15"/>
    <cellStyle name="40% - Έμφαση6" xfId="16"/>
    <cellStyle name="60% - Έμφαση1" xfId="17"/>
    <cellStyle name="60% - Έμφαση2" xfId="18"/>
    <cellStyle name="60% - Έμφαση3" xfId="19"/>
    <cellStyle name="60% - Έμφαση4" xfId="20"/>
    <cellStyle name="60% - Έμφαση5" xfId="21"/>
    <cellStyle name="60% - Έμφαση6" xfId="22"/>
    <cellStyle name="Normal" xfId="0" builtinId="0"/>
    <cellStyle name="Normal 2" xfId="1"/>
    <cellStyle name="Percent 2" xfId="4"/>
    <cellStyle name="Βασικό_2014." xfId="23"/>
    <cellStyle name="Βασικό_Γρ. Υφυπουργού (Αίτια,ώρες,ημέρες 3μηνο 09-10)" xfId="3"/>
    <cellStyle name="Βασικό_ΗΜΕΡΗΣΙΑ ΑΤΥΧΗΜΑΤΑ 2013" xfId="2"/>
    <cellStyle name="Εισαγωγή" xfId="24"/>
    <cellStyle name="Έλεγχος κελιού" xfId="25"/>
    <cellStyle name="Έμφαση1" xfId="26"/>
    <cellStyle name="Έμφαση2" xfId="27"/>
    <cellStyle name="Έμφαση3" xfId="28"/>
    <cellStyle name="Έμφαση4" xfId="29"/>
    <cellStyle name="Έμφαση5" xfId="30"/>
    <cellStyle name="Έμφαση6" xfId="31"/>
    <cellStyle name="Έξοδος" xfId="32"/>
    <cellStyle name="Επεξηγηματικό κείμενο" xfId="33"/>
    <cellStyle name="Επικεφαλίδα 1" xfId="34"/>
    <cellStyle name="Επικεφαλίδα 2" xfId="35"/>
    <cellStyle name="Επικεφαλίδα 3" xfId="36"/>
    <cellStyle name="Επικεφαλίδα 4" xfId="37"/>
    <cellStyle name="Κακό" xfId="38"/>
    <cellStyle name="Καλό" xfId="39"/>
    <cellStyle name="Ουδέτερο" xfId="40"/>
    <cellStyle name="Προειδοποιητικό κείμενο" xfId="41"/>
    <cellStyle name="Σημείωση" xfId="42"/>
    <cellStyle name="Συνδεδεμένο κελί" xfId="43"/>
    <cellStyle name="Σύνολο" xfId="44"/>
    <cellStyle name="Τίτλος" xfId="45"/>
    <cellStyle name="Υπολογισμός" xfId="4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4"/>
  <sheetViews>
    <sheetView tabSelected="1" view="pageBreakPreview" zoomScale="80" zoomScaleNormal="100" workbookViewId="0">
      <selection sqref="A1:A3"/>
    </sheetView>
  </sheetViews>
  <sheetFormatPr defaultRowHeight="16.5" x14ac:dyDescent="0.25"/>
  <cols>
    <col min="1" max="1" width="49.85546875" style="1" customWidth="1"/>
    <col min="2" max="2" width="8.42578125" style="1" customWidth="1"/>
    <col min="3" max="3" width="17.42578125" style="1" customWidth="1"/>
    <col min="4" max="4" width="2.140625" style="1" customWidth="1"/>
    <col min="5" max="5" width="40.5703125" style="1" customWidth="1"/>
    <col min="6" max="6" width="7.85546875" style="1" customWidth="1"/>
    <col min="7" max="7" width="17.7109375" style="1" customWidth="1"/>
    <col min="8" max="8" width="9.85546875" style="1" bestFit="1" customWidth="1"/>
    <col min="9" max="9" width="14.7109375" style="1" bestFit="1" customWidth="1"/>
    <col min="10" max="15" width="9.140625" style="1"/>
    <col min="16" max="16" width="7.7109375" style="1" customWidth="1"/>
    <col min="17" max="71" width="9.140625" style="1"/>
    <col min="72" max="72" width="9.140625" style="2"/>
    <col min="73" max="73" width="9.140625" style="1"/>
    <col min="74" max="74" width="8.85546875" style="1" customWidth="1"/>
    <col min="75" max="82" width="7.42578125" style="1" customWidth="1"/>
    <col min="83" max="83" width="6.7109375" style="1" customWidth="1"/>
    <col min="84" max="84" width="9.140625" style="1"/>
    <col min="85" max="85" width="10.42578125" style="1" customWidth="1"/>
    <col min="86" max="86" width="8.28515625" style="1" customWidth="1"/>
    <col min="87" max="92" width="9.140625" style="1"/>
    <col min="93" max="93" width="7.7109375" style="1" customWidth="1"/>
    <col min="94" max="16384" width="9.140625" style="1"/>
  </cols>
  <sheetData>
    <row r="1" spans="1:12" s="17" customFormat="1" ht="21.75" customHeight="1" x14ac:dyDescent="0.25">
      <c r="A1" s="24" t="s">
        <v>58</v>
      </c>
    </row>
    <row r="2" spans="1:12" s="17" customFormat="1" ht="21.75" customHeight="1" x14ac:dyDescent="0.25">
      <c r="A2" s="24" t="s">
        <v>57</v>
      </c>
    </row>
    <row r="3" spans="1:12" s="17" customFormat="1" ht="21.75" customHeight="1" x14ac:dyDescent="0.25">
      <c r="A3" s="24" t="s">
        <v>56</v>
      </c>
    </row>
    <row r="4" spans="1:12" s="17" customFormat="1" ht="26.25" customHeight="1" thickBot="1" x14ac:dyDescent="0.45">
      <c r="A4" s="23"/>
    </row>
    <row r="5" spans="1:12" s="17" customFormat="1" ht="29.25" customHeight="1" thickBot="1" x14ac:dyDescent="0.3">
      <c r="A5" s="27" t="s">
        <v>69</v>
      </c>
      <c r="B5" s="28"/>
      <c r="C5" s="28"/>
      <c r="D5" s="28"/>
      <c r="E5" s="28"/>
      <c r="F5" s="28"/>
      <c r="G5" s="29"/>
    </row>
    <row r="6" spans="1:12" s="17" customFormat="1" ht="24" customHeight="1" thickBot="1" x14ac:dyDescent="0.3"/>
    <row r="7" spans="1:12" s="17" customFormat="1" ht="33.75" thickBot="1" x14ac:dyDescent="0.3">
      <c r="A7" s="30" t="s">
        <v>55</v>
      </c>
      <c r="B7" s="31"/>
      <c r="C7" s="9" t="s">
        <v>18</v>
      </c>
      <c r="E7" s="32" t="s">
        <v>54</v>
      </c>
      <c r="F7" s="33"/>
      <c r="G7" s="22" t="s">
        <v>18</v>
      </c>
    </row>
    <row r="8" spans="1:12" s="17" customFormat="1" x14ac:dyDescent="0.25">
      <c r="A8" s="68" t="s">
        <v>53</v>
      </c>
      <c r="B8" s="8">
        <v>91</v>
      </c>
      <c r="C8" s="67">
        <f>SUM(B8/B21)</f>
        <v>0.12084993359893759</v>
      </c>
      <c r="E8" s="20" t="s">
        <v>52</v>
      </c>
      <c r="F8" s="15">
        <v>373</v>
      </c>
      <c r="G8" s="18">
        <f>SUM(F8/F20)</f>
        <v>0.4953519256308101</v>
      </c>
    </row>
    <row r="9" spans="1:12" s="17" customFormat="1" x14ac:dyDescent="0.25">
      <c r="A9" s="63" t="s">
        <v>51</v>
      </c>
      <c r="B9" s="8">
        <v>12</v>
      </c>
      <c r="C9" s="49">
        <f>SUM(B9/B21)</f>
        <v>1.5936254980079681E-2</v>
      </c>
      <c r="E9" s="20" t="s">
        <v>50</v>
      </c>
      <c r="F9" s="15">
        <v>64</v>
      </c>
      <c r="G9" s="18">
        <f>SUM(F9/F20)</f>
        <v>8.4993359893758294E-2</v>
      </c>
    </row>
    <row r="10" spans="1:12" s="17" customFormat="1" x14ac:dyDescent="0.25">
      <c r="A10" s="63" t="s">
        <v>49</v>
      </c>
      <c r="B10" s="8">
        <v>70</v>
      </c>
      <c r="C10" s="49">
        <f>SUM(B10/B21)</f>
        <v>9.2961487383798141E-2</v>
      </c>
      <c r="E10" s="20" t="s">
        <v>68</v>
      </c>
      <c r="F10" s="66">
        <v>1</v>
      </c>
      <c r="G10" s="18">
        <f>SUM(F10/F20)</f>
        <v>1.3280212483399733E-3</v>
      </c>
    </row>
    <row r="11" spans="1:12" s="17" customFormat="1" x14ac:dyDescent="0.25">
      <c r="A11" s="63" t="s">
        <v>48</v>
      </c>
      <c r="B11" s="8">
        <v>36</v>
      </c>
      <c r="C11" s="49">
        <f>SUM(B11/B21)</f>
        <v>4.7808764940239043E-2</v>
      </c>
      <c r="E11" s="20" t="s">
        <v>63</v>
      </c>
      <c r="F11" s="15">
        <v>11</v>
      </c>
      <c r="G11" s="18">
        <f>SUM(F11/F20)</f>
        <v>1.4608233731739707E-2</v>
      </c>
      <c r="I11" s="65"/>
      <c r="J11" s="64"/>
      <c r="K11" s="64"/>
      <c r="L11" s="64"/>
    </row>
    <row r="12" spans="1:12" s="17" customFormat="1" x14ac:dyDescent="0.25">
      <c r="A12" s="63" t="s">
        <v>46</v>
      </c>
      <c r="B12" s="8">
        <v>90</v>
      </c>
      <c r="C12" s="49">
        <f>SUM(B12/B21)</f>
        <v>0.11952191235059761</v>
      </c>
      <c r="E12" s="20" t="s">
        <v>62</v>
      </c>
      <c r="F12" s="15">
        <v>6</v>
      </c>
      <c r="G12" s="18">
        <f>SUM(F12/F20)</f>
        <v>7.9681274900398405E-3</v>
      </c>
    </row>
    <row r="13" spans="1:12" s="17" customFormat="1" x14ac:dyDescent="0.25">
      <c r="A13" s="12" t="s">
        <v>45</v>
      </c>
      <c r="B13" s="8">
        <v>9</v>
      </c>
      <c r="C13" s="49">
        <f>SUM(B13/B21)</f>
        <v>1.1952191235059761E-2</v>
      </c>
      <c r="E13" s="20" t="s">
        <v>61</v>
      </c>
      <c r="F13" s="15">
        <v>12</v>
      </c>
      <c r="G13" s="18">
        <f>SUM(F13/F20)</f>
        <v>1.5936254980079681E-2</v>
      </c>
    </row>
    <row r="14" spans="1:12" s="17" customFormat="1" x14ac:dyDescent="0.25">
      <c r="A14" s="45" t="s">
        <v>44</v>
      </c>
      <c r="B14" s="8">
        <v>22</v>
      </c>
      <c r="C14" s="49">
        <f>SUM(B14/B21)</f>
        <v>2.9216467463479414E-2</v>
      </c>
      <c r="E14" s="21" t="s">
        <v>47</v>
      </c>
      <c r="F14" s="15">
        <v>278</v>
      </c>
      <c r="G14" s="18">
        <f>SUM(F14/F20)</f>
        <v>0.36918990703851262</v>
      </c>
    </row>
    <row r="15" spans="1:12" s="17" customFormat="1" x14ac:dyDescent="0.25">
      <c r="A15" s="63" t="s">
        <v>43</v>
      </c>
      <c r="B15" s="8">
        <v>248</v>
      </c>
      <c r="C15" s="49">
        <f>SUM(B15/B21)</f>
        <v>0.3293492695883134</v>
      </c>
      <c r="E15" s="20" t="s">
        <v>67</v>
      </c>
      <c r="F15" s="15">
        <v>3</v>
      </c>
      <c r="G15" s="18">
        <f>SUM(F15/F20)</f>
        <v>3.9840637450199202E-3</v>
      </c>
      <c r="H15" s="16"/>
      <c r="I15" s="1"/>
    </row>
    <row r="16" spans="1:12" x14ac:dyDescent="0.25">
      <c r="A16" s="63" t="s">
        <v>41</v>
      </c>
      <c r="B16" s="8">
        <v>63</v>
      </c>
      <c r="C16" s="49">
        <f>SUM(B16/B21)</f>
        <v>8.3665338645418322E-2</v>
      </c>
      <c r="E16" s="20" t="s">
        <v>2</v>
      </c>
      <c r="F16" s="15">
        <v>2</v>
      </c>
      <c r="G16" s="18">
        <f>SUM(F16/F20)</f>
        <v>2.6560424966799467E-3</v>
      </c>
      <c r="H16" s="16"/>
    </row>
    <row r="17" spans="1:8" x14ac:dyDescent="0.25">
      <c r="A17" s="20" t="s">
        <v>60</v>
      </c>
      <c r="B17" s="8">
        <v>1</v>
      </c>
      <c r="C17" s="49">
        <f>SUM(B17/B21)</f>
        <v>1.3280212483399733E-3</v>
      </c>
      <c r="E17" s="19" t="s">
        <v>66</v>
      </c>
      <c r="F17" s="15">
        <v>1</v>
      </c>
      <c r="G17" s="18">
        <f>SUM(F17/F20)</f>
        <v>1.3280212483399733E-3</v>
      </c>
    </row>
    <row r="18" spans="1:8" x14ac:dyDescent="0.25">
      <c r="A18" s="12" t="s">
        <v>37</v>
      </c>
      <c r="B18" s="8">
        <v>95</v>
      </c>
      <c r="C18" s="49">
        <f>SUM(B18/B21)</f>
        <v>0.12616201859229748</v>
      </c>
      <c r="E18" s="19" t="s">
        <v>65</v>
      </c>
      <c r="F18" s="15">
        <v>1</v>
      </c>
      <c r="G18" s="18">
        <f>SUM(F18/F20)</f>
        <v>1.3280212483399733E-3</v>
      </c>
    </row>
    <row r="19" spans="1:8" ht="17.25" thickBot="1" x14ac:dyDescent="0.3">
      <c r="A19" s="12" t="s">
        <v>39</v>
      </c>
      <c r="B19" s="8">
        <v>1</v>
      </c>
      <c r="C19" s="49">
        <f>B19/B21</f>
        <v>1.3280212483399733E-3</v>
      </c>
      <c r="E19" s="62" t="s">
        <v>59</v>
      </c>
      <c r="F19" s="61">
        <v>1</v>
      </c>
      <c r="G19" s="60">
        <f>SUM(F19/F20)</f>
        <v>1.3280212483399733E-3</v>
      </c>
      <c r="H19" s="24"/>
    </row>
    <row r="20" spans="1:8" ht="17.25" thickBot="1" x14ac:dyDescent="0.3">
      <c r="A20" s="55" t="s">
        <v>35</v>
      </c>
      <c r="B20" s="37">
        <v>15</v>
      </c>
      <c r="C20" s="47">
        <f>SUM(B20/B21)</f>
        <v>1.9920318725099601E-2</v>
      </c>
      <c r="E20" s="59" t="s">
        <v>1</v>
      </c>
      <c r="F20" s="58">
        <f>SUM(F8:F19)</f>
        <v>753</v>
      </c>
    </row>
    <row r="21" spans="1:8" ht="29.25" customHeight="1" thickBot="1" x14ac:dyDescent="0.3">
      <c r="A21" s="35" t="s">
        <v>1</v>
      </c>
      <c r="B21" s="34">
        <f>SUM(B8:B20)</f>
        <v>753</v>
      </c>
      <c r="C21" s="4"/>
    </row>
    <row r="22" spans="1:8" ht="33" x14ac:dyDescent="0.25">
      <c r="A22" s="14"/>
      <c r="B22" s="5"/>
      <c r="C22" s="4"/>
      <c r="E22" s="32" t="s">
        <v>42</v>
      </c>
      <c r="F22" s="33"/>
      <c r="G22" s="22" t="s">
        <v>64</v>
      </c>
    </row>
    <row r="23" spans="1:8" ht="17.25" thickBot="1" x14ac:dyDescent="0.3">
      <c r="A23" s="14"/>
      <c r="B23" s="5"/>
      <c r="E23" s="12" t="s">
        <v>40</v>
      </c>
      <c r="F23" s="15">
        <v>529</v>
      </c>
      <c r="G23" s="49">
        <f>F23/F27</f>
        <v>0.65714285714285714</v>
      </c>
    </row>
    <row r="24" spans="1:8" ht="33.75" thickBot="1" x14ac:dyDescent="0.3">
      <c r="A24" s="25" t="s">
        <v>34</v>
      </c>
      <c r="B24" s="26"/>
      <c r="C24" s="9" t="s">
        <v>64</v>
      </c>
      <c r="E24" s="12" t="s">
        <v>38</v>
      </c>
      <c r="F24" s="15">
        <v>126</v>
      </c>
      <c r="G24" s="49">
        <f>F24/F27</f>
        <v>0.15652173913043479</v>
      </c>
    </row>
    <row r="25" spans="1:8" x14ac:dyDescent="0.25">
      <c r="A25" s="13" t="s">
        <v>32</v>
      </c>
      <c r="B25" s="11">
        <v>280</v>
      </c>
      <c r="C25" s="52">
        <f>B25/B30</f>
        <v>0.37184594953519257</v>
      </c>
      <c r="E25" s="12" t="s">
        <v>36</v>
      </c>
      <c r="F25" s="15">
        <v>148</v>
      </c>
      <c r="G25" s="49">
        <f>F25/F27</f>
        <v>0.18385093167701863</v>
      </c>
    </row>
    <row r="26" spans="1:8" ht="17.25" thickBot="1" x14ac:dyDescent="0.3">
      <c r="A26" s="12" t="s">
        <v>30</v>
      </c>
      <c r="B26" s="11">
        <v>145</v>
      </c>
      <c r="C26" s="49">
        <f>B26/B30</f>
        <v>0.19256308100929614</v>
      </c>
      <c r="E26" s="57" t="s">
        <v>59</v>
      </c>
      <c r="F26" s="56">
        <v>2</v>
      </c>
      <c r="G26" s="47">
        <f>F26/F27</f>
        <v>2.4844720496894411E-3</v>
      </c>
    </row>
    <row r="27" spans="1:8" ht="17.25" thickBot="1" x14ac:dyDescent="0.3">
      <c r="A27" s="12" t="s">
        <v>28</v>
      </c>
      <c r="B27" s="11">
        <v>79</v>
      </c>
      <c r="C27" s="49">
        <f>B27/B30</f>
        <v>0.10491367861885791</v>
      </c>
      <c r="E27" s="35" t="s">
        <v>21</v>
      </c>
      <c r="F27" s="34">
        <f>SUM(F23:F26)</f>
        <v>805</v>
      </c>
    </row>
    <row r="28" spans="1:8" ht="33.75" thickBot="1" x14ac:dyDescent="0.3">
      <c r="A28" s="12" t="s">
        <v>26</v>
      </c>
      <c r="B28" s="11">
        <v>226</v>
      </c>
      <c r="C28" s="49">
        <f>B28/B30</f>
        <v>0.30013280212483401</v>
      </c>
      <c r="E28" s="25" t="s">
        <v>33</v>
      </c>
      <c r="F28" s="26"/>
      <c r="G28" s="9" t="s">
        <v>64</v>
      </c>
    </row>
    <row r="29" spans="1:8" ht="17.25" thickBot="1" x14ac:dyDescent="0.3">
      <c r="A29" s="55" t="s">
        <v>24</v>
      </c>
      <c r="B29" s="54">
        <v>23</v>
      </c>
      <c r="C29" s="47">
        <f>B29/B30</f>
        <v>3.054448871181939E-2</v>
      </c>
      <c r="E29" s="53" t="s">
        <v>31</v>
      </c>
      <c r="F29" s="8">
        <v>32</v>
      </c>
      <c r="G29" s="52">
        <f>F29/F35</f>
        <v>3.9751552795031057E-2</v>
      </c>
    </row>
    <row r="30" spans="1:8" ht="17.25" thickBot="1" x14ac:dyDescent="0.3">
      <c r="A30" s="35" t="s">
        <v>1</v>
      </c>
      <c r="B30" s="34">
        <f>SUM(B25:B29)</f>
        <v>753</v>
      </c>
      <c r="C30" s="4"/>
      <c r="E30" s="50" t="s">
        <v>29</v>
      </c>
      <c r="F30" s="8">
        <v>117</v>
      </c>
      <c r="G30" s="49">
        <f>F30/F35</f>
        <v>0.14534161490683231</v>
      </c>
    </row>
    <row r="31" spans="1:8" ht="17.25" thickBot="1" x14ac:dyDescent="0.3">
      <c r="E31" s="50" t="s">
        <v>27</v>
      </c>
      <c r="F31" s="8">
        <v>114</v>
      </c>
      <c r="G31" s="49">
        <f>F31/F35</f>
        <v>0.14161490683229813</v>
      </c>
    </row>
    <row r="32" spans="1:8" ht="33.75" thickBot="1" x14ac:dyDescent="0.3">
      <c r="A32" s="25" t="s">
        <v>20</v>
      </c>
      <c r="B32" s="26"/>
      <c r="C32" s="9" t="s">
        <v>64</v>
      </c>
      <c r="D32" s="10"/>
      <c r="E32" s="50" t="s">
        <v>25</v>
      </c>
      <c r="F32" s="8">
        <v>122</v>
      </c>
      <c r="G32" s="49">
        <f>F32/F35</f>
        <v>0.1515527950310559</v>
      </c>
    </row>
    <row r="33" spans="1:7" x14ac:dyDescent="0.25">
      <c r="A33" s="51" t="s">
        <v>17</v>
      </c>
      <c r="B33" s="6">
        <v>13</v>
      </c>
      <c r="C33" s="43">
        <f>B33/B43</f>
        <v>1.7264276228419653E-2</v>
      </c>
      <c r="E33" s="50" t="s">
        <v>23</v>
      </c>
      <c r="F33" s="8">
        <v>110</v>
      </c>
      <c r="G33" s="49">
        <f>F33/F35</f>
        <v>0.13664596273291926</v>
      </c>
    </row>
    <row r="34" spans="1:7" ht="17.25" thickBot="1" x14ac:dyDescent="0.3">
      <c r="A34" s="20" t="s">
        <v>15</v>
      </c>
      <c r="B34" s="6">
        <v>18</v>
      </c>
      <c r="C34" s="39">
        <f>B34/B43</f>
        <v>2.3904382470119521E-2</v>
      </c>
      <c r="E34" s="48" t="s">
        <v>22</v>
      </c>
      <c r="F34" s="37">
        <v>310</v>
      </c>
      <c r="G34" s="47">
        <f>F34/F35</f>
        <v>0.38509316770186336</v>
      </c>
    </row>
    <row r="35" spans="1:7" ht="17.25" thickBot="1" x14ac:dyDescent="0.3">
      <c r="A35" s="20" t="s">
        <v>13</v>
      </c>
      <c r="B35" s="6">
        <v>9</v>
      </c>
      <c r="C35" s="39">
        <f>B35/B43</f>
        <v>1.1952191235059761E-2</v>
      </c>
      <c r="E35" s="35" t="s">
        <v>21</v>
      </c>
      <c r="F35" s="46">
        <f>SUM(F29:F34)</f>
        <v>805</v>
      </c>
      <c r="G35" s="4"/>
    </row>
    <row r="36" spans="1:7" ht="33.75" thickBot="1" x14ac:dyDescent="0.3">
      <c r="A36" s="20" t="s">
        <v>11</v>
      </c>
      <c r="B36" s="6">
        <v>11</v>
      </c>
      <c r="C36" s="39">
        <f>B36/B43</f>
        <v>1.4608233731739707E-2</v>
      </c>
      <c r="E36" s="25" t="s">
        <v>19</v>
      </c>
      <c r="F36" s="26"/>
      <c r="G36" s="9" t="s">
        <v>64</v>
      </c>
    </row>
    <row r="37" spans="1:7" x14ac:dyDescent="0.25">
      <c r="A37" s="45" t="s">
        <v>9</v>
      </c>
      <c r="B37" s="6">
        <v>3</v>
      </c>
      <c r="C37" s="39">
        <f>B37/B43</f>
        <v>3.9840637450199202E-3</v>
      </c>
      <c r="E37" s="44" t="s">
        <v>16</v>
      </c>
      <c r="F37" s="8">
        <v>67</v>
      </c>
      <c r="G37" s="43">
        <f>F37/F44</f>
        <v>8.8977423638778225E-2</v>
      </c>
    </row>
    <row r="38" spans="1:7" x14ac:dyDescent="0.25">
      <c r="A38" s="20" t="s">
        <v>7</v>
      </c>
      <c r="B38" s="6">
        <v>176</v>
      </c>
      <c r="C38" s="39">
        <f>B38/B43</f>
        <v>0.23373173970783531</v>
      </c>
      <c r="E38" s="40" t="s">
        <v>14</v>
      </c>
      <c r="F38" s="8">
        <v>135</v>
      </c>
      <c r="G38" s="39">
        <f>F38/F44</f>
        <v>0.17928286852589642</v>
      </c>
    </row>
    <row r="39" spans="1:7" x14ac:dyDescent="0.25">
      <c r="A39" s="20" t="s">
        <v>5</v>
      </c>
      <c r="B39" s="6">
        <v>243</v>
      </c>
      <c r="C39" s="39">
        <f>B39/B43</f>
        <v>0.32270916334661354</v>
      </c>
      <c r="E39" s="40" t="s">
        <v>12</v>
      </c>
      <c r="F39" s="8">
        <v>153</v>
      </c>
      <c r="G39" s="39">
        <f>F39/F44</f>
        <v>0.20318725099601595</v>
      </c>
    </row>
    <row r="40" spans="1:7" x14ac:dyDescent="0.25">
      <c r="A40" s="20" t="s">
        <v>4</v>
      </c>
      <c r="B40" s="6">
        <v>263</v>
      </c>
      <c r="C40" s="39">
        <f>B40/B43</f>
        <v>0.34926958831341304</v>
      </c>
      <c r="E40" s="40" t="s">
        <v>10</v>
      </c>
      <c r="F40" s="8">
        <v>166</v>
      </c>
      <c r="G40" s="39">
        <f>F40/F44</f>
        <v>0.22045152722443559</v>
      </c>
    </row>
    <row r="41" spans="1:7" x14ac:dyDescent="0.25">
      <c r="A41" s="20" t="s">
        <v>3</v>
      </c>
      <c r="B41" s="6">
        <v>10</v>
      </c>
      <c r="C41" s="39">
        <f>B41/B43</f>
        <v>1.3280212483399735E-2</v>
      </c>
      <c r="E41" s="40" t="s">
        <v>8</v>
      </c>
      <c r="F41" s="8">
        <v>65</v>
      </c>
      <c r="G41" s="39">
        <f>F41/F44</f>
        <v>8.632138114209828E-2</v>
      </c>
    </row>
    <row r="42" spans="1:7" ht="17.25" thickBot="1" x14ac:dyDescent="0.3">
      <c r="A42" s="42" t="s">
        <v>2</v>
      </c>
      <c r="B42" s="41">
        <v>7</v>
      </c>
      <c r="C42" s="36"/>
      <c r="E42" s="40" t="s">
        <v>6</v>
      </c>
      <c r="F42" s="8">
        <v>167</v>
      </c>
      <c r="G42" s="39">
        <f>F42/F44</f>
        <v>0.22177954847277556</v>
      </c>
    </row>
    <row r="43" spans="1:7" ht="17.25" thickBot="1" x14ac:dyDescent="0.3">
      <c r="A43" s="35" t="s">
        <v>1</v>
      </c>
      <c r="B43" s="34">
        <f>SUM(B33:B42)</f>
        <v>753</v>
      </c>
      <c r="C43" s="4"/>
      <c r="E43" s="38" t="s">
        <v>59</v>
      </c>
      <c r="F43" s="37">
        <v>0</v>
      </c>
      <c r="G43" s="36">
        <f>F43/F44</f>
        <v>0</v>
      </c>
    </row>
    <row r="44" spans="1:7" ht="17.25" thickBot="1" x14ac:dyDescent="0.3">
      <c r="A44" s="3" t="s">
        <v>0</v>
      </c>
      <c r="E44" s="35" t="s">
        <v>1</v>
      </c>
      <c r="F44" s="34">
        <f>SUM(F37:F43)</f>
        <v>753</v>
      </c>
      <c r="G44" s="7"/>
    </row>
  </sheetData>
  <mergeCells count="8">
    <mergeCell ref="A32:B32"/>
    <mergeCell ref="E36:F36"/>
    <mergeCell ref="A5:G5"/>
    <mergeCell ref="A7:B7"/>
    <mergeCell ref="E7:F7"/>
    <mergeCell ref="E22:F22"/>
    <mergeCell ref="A24:B24"/>
    <mergeCell ref="E28:F28"/>
  </mergeCells>
  <pageMargins left="0.3" right="0.2" top="1" bottom="1" header="0.5" footer="0.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Ανάλυση θανατηφόρων</vt:lpstr>
      <vt:lpstr>'Ανάλυση θανατηφόρων'!Print_Area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2017-03-06T10:03:53Z</dcterms:modified>
</cp:coreProperties>
</file>