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νάλυση θανατηφόρων 2014" sheetId="4" r:id="rId1"/>
  </sheets>
  <definedNames>
    <definedName name="_xlnm.Print_Area" localSheetId="0">'Ανάλυση θανατηφόρων 2014'!$A$1:$G$44</definedName>
  </definedNames>
  <calcPr calcId="144525"/>
</workbook>
</file>

<file path=xl/calcChain.xml><?xml version="1.0" encoding="utf-8"?>
<calcChain xmlns="http://schemas.openxmlformats.org/spreadsheetml/2006/main">
  <c r="F14" i="4" l="1"/>
  <c r="G9" i="4" s="1"/>
  <c r="G16" i="4"/>
  <c r="G17" i="4"/>
  <c r="G18" i="4"/>
  <c r="B20" i="4"/>
  <c r="C16" i="4" s="1"/>
  <c r="F20" i="4"/>
  <c r="C24" i="4"/>
  <c r="G24" i="4"/>
  <c r="C25" i="4"/>
  <c r="C26" i="4"/>
  <c r="G26" i="4"/>
  <c r="C27" i="4"/>
  <c r="C28" i="4"/>
  <c r="G28" i="4"/>
  <c r="G29" i="4"/>
  <c r="B30" i="4"/>
  <c r="F30" i="4"/>
  <c r="G25" i="4" s="1"/>
  <c r="G33" i="4"/>
  <c r="G34" i="4"/>
  <c r="G35" i="4"/>
  <c r="G36" i="4"/>
  <c r="G37" i="4"/>
  <c r="G38" i="4"/>
  <c r="F40" i="4"/>
  <c r="B43" i="4"/>
  <c r="C34" i="4" s="1"/>
  <c r="C40" i="4" l="1"/>
  <c r="C15" i="4"/>
  <c r="C13" i="4"/>
  <c r="C11" i="4"/>
  <c r="C9" i="4"/>
  <c r="C42" i="4"/>
  <c r="C39" i="4"/>
  <c r="C37" i="4"/>
  <c r="C35" i="4"/>
  <c r="C33" i="4"/>
  <c r="C19" i="4"/>
  <c r="C17" i="4"/>
  <c r="G12" i="4"/>
  <c r="G10" i="4"/>
  <c r="G8" i="4"/>
  <c r="C41" i="4"/>
  <c r="C14" i="4"/>
  <c r="C12" i="4"/>
  <c r="C10" i="4"/>
  <c r="C8" i="4"/>
  <c r="C38" i="4"/>
  <c r="C36" i="4"/>
  <c r="G27" i="4"/>
  <c r="C18" i="4"/>
  <c r="G13" i="4"/>
  <c r="G11" i="4"/>
</calcChain>
</file>

<file path=xl/sharedStrings.xml><?xml version="1.0" encoding="utf-8"?>
<sst xmlns="http://schemas.openxmlformats.org/spreadsheetml/2006/main" count="74" uniqueCount="62">
  <si>
    <t>Τα ανωτέρω στοιχεία είναι προσωρινά</t>
  </si>
  <si>
    <t>ΣΥΝΟΛΟ ΑΤΥΧΗΜΑΤΩΝ</t>
  </si>
  <si>
    <t>Άλλο</t>
  </si>
  <si>
    <t>BOAK</t>
  </si>
  <si>
    <t>Κατοικημένη Περιοχή</t>
  </si>
  <si>
    <t>Λοιπό Οδικό Δίκτυο</t>
  </si>
  <si>
    <t>24:00 - 07:00</t>
  </si>
  <si>
    <t>Λοιπό Ε.Ο. Δίκτυο</t>
  </si>
  <si>
    <t>21:00 - 24:00</t>
  </si>
  <si>
    <t>Αττική Οδό</t>
  </si>
  <si>
    <t>17:00 - 21:00</t>
  </si>
  <si>
    <t>Εγνατία οδό</t>
  </si>
  <si>
    <t>13:00 - 17:00</t>
  </si>
  <si>
    <t xml:space="preserve">Ε.Ο. Αντιρρίου - Ιωαννίνων </t>
  </si>
  <si>
    <t>09:00 - 13:00</t>
  </si>
  <si>
    <t>ΝΕΟ Αθηνών - Θεσ/κης</t>
  </si>
  <si>
    <t>07:00 - 09:00</t>
  </si>
  <si>
    <t>ΝΕΟ Αθηνών - Πατρών</t>
  </si>
  <si>
    <t>Ποσοστό  επι του συνολου</t>
  </si>
  <si>
    <t>Ώρα</t>
  </si>
  <si>
    <t>Οδικό δίκτυο</t>
  </si>
  <si>
    <t>ΣΥΝΟΛΟ ΝΕΚΡΩΝ</t>
  </si>
  <si>
    <t>55+</t>
  </si>
  <si>
    <t>46-55</t>
  </si>
  <si>
    <t>Ανατροπή</t>
  </si>
  <si>
    <t>36-45</t>
  </si>
  <si>
    <t>Εκτροπή</t>
  </si>
  <si>
    <t>26-35</t>
  </si>
  <si>
    <t>Πρόσκρουση</t>
  </si>
  <si>
    <t>18-25</t>
  </si>
  <si>
    <t>Παράσυρση Πεζού</t>
  </si>
  <si>
    <t>0-17</t>
  </si>
  <si>
    <t>Σύγκρουση</t>
  </si>
  <si>
    <t>Ηλικία</t>
  </si>
  <si>
    <t>Είδος</t>
  </si>
  <si>
    <t>Αίτια αναφερόμενα στην οδό και στον καιρό</t>
  </si>
  <si>
    <t>Πεζός</t>
  </si>
  <si>
    <t>Αίτια αναφερόμενα στους πεζούς</t>
  </si>
  <si>
    <t>Επιβάτης</t>
  </si>
  <si>
    <t>Αίτια αναφερόμενα στο όχημα</t>
  </si>
  <si>
    <t>Οδηγός</t>
  </si>
  <si>
    <t>Ερευνώνται</t>
  </si>
  <si>
    <t>Ιδιότητα παθόντα</t>
  </si>
  <si>
    <t>Λοιπά αίτια αναφερόμενα σε οδηγούς</t>
  </si>
  <si>
    <t>Οδήγηση χωρίς σύνεση και προσοχή</t>
  </si>
  <si>
    <t>Γεωργικά μηχανήματα</t>
  </si>
  <si>
    <t>Παραβίαση σηματοδότη</t>
  </si>
  <si>
    <t xml:space="preserve">Απόσπαση προσοχής οδηγού </t>
  </si>
  <si>
    <t>Δίκυκλο</t>
  </si>
  <si>
    <t>Παραβίαση προτεραιότητας</t>
  </si>
  <si>
    <t>Φορτηγό άνω των 3,5 τόνων</t>
  </si>
  <si>
    <t>Κίνηση στο αντίθετο ρεύμα</t>
  </si>
  <si>
    <t>Φορτηγό κάτω των 3,5 τόνων</t>
  </si>
  <si>
    <t xml:space="preserve">Αντικανονικό προσπέρασμα </t>
  </si>
  <si>
    <t>Ι.Χ.Ε.</t>
  </si>
  <si>
    <t>Υπερβολική ταχύτητα</t>
  </si>
  <si>
    <t>Όχημα</t>
  </si>
  <si>
    <t>Αίτια</t>
  </si>
  <si>
    <t>Ανάλυση θανατηφόρων ατυχημάτων  2014</t>
  </si>
  <si>
    <t>ΔΙΕΥΘΥΝΣΗ ΤΡΟΧΑΙΑΣ ΑΣΤΥΝΟΜΕΥΣΗΣ</t>
  </si>
  <si>
    <t>ΚΛΑΔΟΣ ΤΑΞΗΣ</t>
  </si>
  <si>
    <t>ΑΡΧΗΓΕΙΟ ΕΛΛΗΝΙΚΗΣ ΑΣΤΥΝΟΜΙΑΣ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</si>
</sst>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3"/>
      <name val="Arial"/>
      <charset val="161"/>
    </font>
    <font>
      <sz val="10"/>
      <name val="Arial Greek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13"/>
      <name val="Arial"/>
      <family val="2"/>
    </font>
    <font>
      <b/>
      <sz val="13"/>
      <name val="Arial Greek"/>
      <family val="2"/>
      <charset val="161"/>
    </font>
    <font>
      <b/>
      <sz val="13"/>
      <name val="Arial"/>
      <charset val="161"/>
    </font>
    <font>
      <b/>
      <sz val="14"/>
      <name val="Arial"/>
      <charset val="161"/>
    </font>
    <font>
      <b/>
      <sz val="24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9" borderId="20" applyNumberFormat="0" applyAlignment="0" applyProtection="0"/>
    <xf numFmtId="0" fontId="15" fillId="18" borderId="21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5" borderId="26" applyNumberFormat="0" applyFont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20" applyNumberFormat="0" applyAlignment="0" applyProtection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0" fontId="3" fillId="0" borderId="0" xfId="2" applyFont="1"/>
    <xf numFmtId="164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/>
    <xf numFmtId="0" fontId="4" fillId="0" borderId="0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1" xfId="1" applyFont="1" applyBorder="1"/>
    <xf numFmtId="164" fontId="4" fillId="0" borderId="0" xfId="1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6" fillId="0" borderId="1" xfId="1" applyFont="1" applyBorder="1" applyAlignment="1"/>
    <xf numFmtId="16" fontId="6" fillId="0" borderId="1" xfId="1" applyNumberFormat="1" applyFont="1" applyBorder="1" applyAlignment="1">
      <alignment horizontal="left"/>
    </xf>
    <xf numFmtId="0" fontId="2" fillId="0" borderId="1" xfId="1" applyFont="1" applyBorder="1"/>
    <xf numFmtId="164" fontId="4" fillId="0" borderId="2" xfId="1" applyNumberFormat="1" applyFont="1" applyBorder="1" applyAlignment="1">
      <alignment horizontal="center" vertical="center"/>
    </xf>
    <xf numFmtId="16" fontId="6" fillId="0" borderId="2" xfId="1" applyNumberFormat="1" applyFont="1" applyBorder="1" applyAlignment="1">
      <alignment horizontal="left"/>
    </xf>
    <xf numFmtId="0" fontId="5" fillId="0" borderId="2" xfId="1" applyFont="1" applyBorder="1"/>
    <xf numFmtId="0" fontId="7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2" xfId="1" applyFont="1" applyFill="1" applyBorder="1"/>
    <xf numFmtId="164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4" fillId="0" borderId="7" xfId="3" applyFont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4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11" xfId="1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6" fillId="0" borderId="0" xfId="1" applyFont="1" applyBorder="1" applyAlignment="1"/>
    <xf numFmtId="0" fontId="5" fillId="0" borderId="1" xfId="1" applyFont="1" applyBorder="1" applyAlignment="1">
      <alignment horizontal="left"/>
    </xf>
    <xf numFmtId="0" fontId="8" fillId="0" borderId="0" xfId="1" applyFont="1"/>
    <xf numFmtId="0" fontId="7" fillId="2" borderId="1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0" fontId="4" fillId="0" borderId="9" xfId="1" applyFont="1" applyFill="1" applyBorder="1"/>
    <xf numFmtId="0" fontId="5" fillId="0" borderId="9" xfId="1" applyFont="1" applyBorder="1" applyAlignment="1">
      <alignment horizontal="left" vertical="center"/>
    </xf>
    <xf numFmtId="0" fontId="5" fillId="0" borderId="9" xfId="1" applyFont="1" applyBorder="1"/>
    <xf numFmtId="0" fontId="5" fillId="0" borderId="9" xfId="1" applyFont="1" applyFill="1" applyBorder="1"/>
    <xf numFmtId="164" fontId="4" fillId="0" borderId="2" xfId="4" applyNumberFormat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7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14" fontId="10" fillId="0" borderId="0" xfId="1" applyNumberFormat="1" applyFont="1"/>
    <xf numFmtId="0" fontId="4" fillId="0" borderId="0" xfId="1" applyFont="1"/>
  </cellXfs>
  <cellStyles count="47">
    <cellStyle name="20% - Έμφαση1" xfId="5"/>
    <cellStyle name="20% - Έμφαση2" xfId="6"/>
    <cellStyle name="20% - Έμφαση3" xfId="7"/>
    <cellStyle name="20% - Έμφαση4" xfId="8"/>
    <cellStyle name="20% - Έμφαση5" xfId="9"/>
    <cellStyle name="20% - Έμφαση6" xfId="10"/>
    <cellStyle name="40% - Έμφαση1" xfId="11"/>
    <cellStyle name="40% - Έμφαση2" xfId="12"/>
    <cellStyle name="40% - Έμφαση3" xfId="13"/>
    <cellStyle name="40% - Έμφαση4" xfId="14"/>
    <cellStyle name="40% - Έμφαση5" xfId="15"/>
    <cellStyle name="40% - Έμφαση6" xfId="16"/>
    <cellStyle name="60% - Έμφαση1" xfId="17"/>
    <cellStyle name="60% - Έμφαση2" xfId="18"/>
    <cellStyle name="60% - Έμφαση3" xfId="19"/>
    <cellStyle name="60% - Έμφαση4" xfId="20"/>
    <cellStyle name="60% - Έμφαση5" xfId="21"/>
    <cellStyle name="60% - Έμφαση6" xfId="22"/>
    <cellStyle name="Normal" xfId="0" builtinId="0"/>
    <cellStyle name="Normal 2" xfId="1"/>
    <cellStyle name="Percent 2" xfId="4"/>
    <cellStyle name="Βασικό_2014." xfId="23"/>
    <cellStyle name="Βασικό_Γρ. Υφυπουργού (Αίτια,ώρες,ημέρες 3μηνο 09-10)" xfId="3"/>
    <cellStyle name="Βασικό_ΗΜΕΡΗΣΙΑ ΑΤΥΧΗΜΑΤΑ 2013" xfId="2"/>
    <cellStyle name="Εισαγωγή" xfId="24"/>
    <cellStyle name="Έλεγχος κελιού" xfId="25"/>
    <cellStyle name="Έμφαση1" xfId="26"/>
    <cellStyle name="Έμφαση2" xfId="27"/>
    <cellStyle name="Έμφαση3" xfId="28"/>
    <cellStyle name="Έμφαση4" xfId="29"/>
    <cellStyle name="Έμφαση5" xfId="30"/>
    <cellStyle name="Έμφαση6" xfId="31"/>
    <cellStyle name="Έξοδος" xfId="32"/>
    <cellStyle name="Επεξηγηματικό κείμενο" xfId="33"/>
    <cellStyle name="Επικεφαλίδα 1" xfId="34"/>
    <cellStyle name="Επικεφαλίδα 2" xfId="35"/>
    <cellStyle name="Επικεφαλίδα 3" xfId="36"/>
    <cellStyle name="Επικεφαλίδα 4" xfId="37"/>
    <cellStyle name="Κακό" xfId="38"/>
    <cellStyle name="Καλό" xfId="39"/>
    <cellStyle name="Ουδέτερο" xfId="40"/>
    <cellStyle name="Προειδοποιητικό κείμενο" xfId="41"/>
    <cellStyle name="Σημείωση" xfId="42"/>
    <cellStyle name="Συνδεδεμένο κελί" xfId="43"/>
    <cellStyle name="Σύνολο" xfId="44"/>
    <cellStyle name="Τίτλος" xfId="45"/>
    <cellStyle name="Υπολογισμός" xfId="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view="pageBreakPreview" zoomScale="80" zoomScaleNormal="100" workbookViewId="0">
      <selection activeCell="A25" sqref="A25"/>
    </sheetView>
  </sheetViews>
  <sheetFormatPr defaultRowHeight="16.5" x14ac:dyDescent="0.25"/>
  <cols>
    <col min="1" max="1" width="49.85546875" style="1" customWidth="1"/>
    <col min="2" max="2" width="8.42578125" style="1" customWidth="1"/>
    <col min="3" max="3" width="14.42578125" style="1" bestFit="1" customWidth="1"/>
    <col min="4" max="4" width="2.140625" style="1" customWidth="1"/>
    <col min="5" max="5" width="40.5703125" style="1" customWidth="1"/>
    <col min="6" max="6" width="7.85546875" style="1" customWidth="1"/>
    <col min="7" max="7" width="14" style="1" customWidth="1"/>
    <col min="8" max="8" width="9.85546875" style="1" bestFit="1" customWidth="1"/>
    <col min="9" max="9" width="14.7109375" style="1" bestFit="1" customWidth="1"/>
    <col min="10" max="15" width="9.140625" style="1"/>
    <col min="16" max="16" width="7.7109375" style="1" customWidth="1"/>
    <col min="17" max="71" width="9.140625" style="1"/>
    <col min="72" max="72" width="9.140625" style="2"/>
    <col min="73" max="73" width="9.140625" style="1"/>
    <col min="74" max="74" width="8.85546875" style="1" customWidth="1"/>
    <col min="75" max="82" width="7.42578125" style="1" customWidth="1"/>
    <col min="83" max="83" width="6.7109375" style="1" customWidth="1"/>
    <col min="84" max="84" width="9.140625" style="1"/>
    <col min="85" max="85" width="10.42578125" style="1" customWidth="1"/>
    <col min="86" max="86" width="8.28515625" style="1" customWidth="1"/>
    <col min="87" max="92" width="9.140625" style="1"/>
    <col min="93" max="93" width="7.7109375" style="1" customWidth="1"/>
    <col min="94" max="16384" width="9.140625" style="1"/>
  </cols>
  <sheetData>
    <row r="1" spans="1:9" s="39" customFormat="1" ht="21.75" customHeight="1" x14ac:dyDescent="0.25">
      <c r="A1" s="59" t="s">
        <v>61</v>
      </c>
    </row>
    <row r="2" spans="1:9" s="39" customFormat="1" ht="21.75" customHeight="1" x14ac:dyDescent="0.25">
      <c r="A2" s="59" t="s">
        <v>60</v>
      </c>
    </row>
    <row r="3" spans="1:9" s="39" customFormat="1" ht="21.75" customHeight="1" x14ac:dyDescent="0.25">
      <c r="A3" s="59" t="s">
        <v>59</v>
      </c>
    </row>
    <row r="4" spans="1:9" s="39" customFormat="1" ht="26.25" customHeight="1" thickBot="1" x14ac:dyDescent="0.45">
      <c r="A4" s="58"/>
    </row>
    <row r="5" spans="1:9" s="39" customFormat="1" ht="29.25" customHeight="1" thickBot="1" x14ac:dyDescent="0.3">
      <c r="A5" s="57" t="s">
        <v>58</v>
      </c>
      <c r="B5" s="56"/>
      <c r="C5" s="56"/>
      <c r="D5" s="56"/>
      <c r="E5" s="56"/>
      <c r="F5" s="56"/>
      <c r="G5" s="55"/>
    </row>
    <row r="6" spans="1:9" s="39" customFormat="1" ht="24" customHeight="1" thickBot="1" x14ac:dyDescent="0.3"/>
    <row r="7" spans="1:9" s="39" customFormat="1" ht="52.5" customHeight="1" thickBot="1" x14ac:dyDescent="0.3">
      <c r="A7" s="54" t="s">
        <v>57</v>
      </c>
      <c r="B7" s="53"/>
      <c r="C7" s="19" t="s">
        <v>18</v>
      </c>
      <c r="E7" s="52" t="s">
        <v>56</v>
      </c>
      <c r="F7" s="51"/>
      <c r="G7" s="50" t="s">
        <v>18</v>
      </c>
    </row>
    <row r="8" spans="1:9" s="39" customFormat="1" x14ac:dyDescent="0.25">
      <c r="A8" s="49" t="s">
        <v>55</v>
      </c>
      <c r="B8" s="12">
        <v>91</v>
      </c>
      <c r="C8" s="48">
        <f>SUM(B8/B20)</f>
        <v>0.12231182795698925</v>
      </c>
      <c r="E8" s="46" t="s">
        <v>54</v>
      </c>
      <c r="F8" s="35">
        <v>343</v>
      </c>
      <c r="G8" s="43">
        <f>SUM(F8/$F14)</f>
        <v>0.46102150537634407</v>
      </c>
    </row>
    <row r="9" spans="1:9" s="39" customFormat="1" x14ac:dyDescent="0.25">
      <c r="A9" s="38" t="s">
        <v>53</v>
      </c>
      <c r="B9" s="12">
        <v>34</v>
      </c>
      <c r="C9" s="25">
        <f>SUM(B9/B20)</f>
        <v>4.5698924731182797E-2</v>
      </c>
      <c r="E9" s="46" t="s">
        <v>52</v>
      </c>
      <c r="F9" s="35">
        <v>54</v>
      </c>
      <c r="G9" s="43">
        <f>F9/F14</f>
        <v>7.2580645161290328E-2</v>
      </c>
    </row>
    <row r="10" spans="1:9" s="39" customFormat="1" x14ac:dyDescent="0.25">
      <c r="A10" s="38" t="s">
        <v>51</v>
      </c>
      <c r="B10" s="12">
        <v>90</v>
      </c>
      <c r="C10" s="25">
        <f>SUM(B10/B20)</f>
        <v>0.12096774193548387</v>
      </c>
      <c r="E10" s="46" t="s">
        <v>50</v>
      </c>
      <c r="F10" s="35">
        <v>3</v>
      </c>
      <c r="G10" s="43">
        <f>F10/F14</f>
        <v>4.0322580645161289E-3</v>
      </c>
    </row>
    <row r="11" spans="1:9" s="39" customFormat="1" x14ac:dyDescent="0.25">
      <c r="A11" s="38" t="s">
        <v>49</v>
      </c>
      <c r="B11" s="12">
        <v>68</v>
      </c>
      <c r="C11" s="25">
        <f>SUM(B11/B20)</f>
        <v>9.1397849462365593E-2</v>
      </c>
      <c r="E11" s="47" t="s">
        <v>48</v>
      </c>
      <c r="F11" s="35">
        <v>303</v>
      </c>
      <c r="G11" s="43">
        <f>F11/F14</f>
        <v>0.40725806451612906</v>
      </c>
    </row>
    <row r="12" spans="1:9" s="39" customFormat="1" x14ac:dyDescent="0.25">
      <c r="A12" s="38" t="s">
        <v>47</v>
      </c>
      <c r="B12" s="12">
        <v>73</v>
      </c>
      <c r="C12" s="25">
        <f>SUM(B12/B20)</f>
        <v>9.8118279569892469E-2</v>
      </c>
      <c r="E12" s="46" t="s">
        <v>2</v>
      </c>
      <c r="F12" s="35">
        <v>32</v>
      </c>
      <c r="G12" s="43">
        <f>F12/F14</f>
        <v>4.3010752688172046E-2</v>
      </c>
    </row>
    <row r="13" spans="1:9" s="39" customFormat="1" x14ac:dyDescent="0.25">
      <c r="A13" s="36" t="s">
        <v>46</v>
      </c>
      <c r="B13" s="12">
        <v>15</v>
      </c>
      <c r="C13" s="25">
        <f>SUM(B13/B20)</f>
        <v>2.0161290322580645E-2</v>
      </c>
      <c r="E13" s="45" t="s">
        <v>45</v>
      </c>
      <c r="F13" s="35">
        <v>9</v>
      </c>
      <c r="G13" s="43">
        <f>F13/F14</f>
        <v>1.2096774193548387E-2</v>
      </c>
    </row>
    <row r="14" spans="1:9" s="39" customFormat="1" x14ac:dyDescent="0.25">
      <c r="A14" s="15" t="s">
        <v>44</v>
      </c>
      <c r="B14" s="12">
        <v>25</v>
      </c>
      <c r="C14" s="25">
        <f>SUM(B14/B20)</f>
        <v>3.3602150537634407E-2</v>
      </c>
      <c r="E14" s="44" t="s">
        <v>1</v>
      </c>
      <c r="F14" s="5">
        <f>SUM(F8:F13)</f>
        <v>744</v>
      </c>
      <c r="G14" s="43"/>
    </row>
    <row r="15" spans="1:9" s="39" customFormat="1" ht="51" customHeight="1" x14ac:dyDescent="0.25">
      <c r="A15" s="38" t="s">
        <v>43</v>
      </c>
      <c r="B15" s="12">
        <v>243</v>
      </c>
      <c r="C15" s="25">
        <f>SUM(B15/B20)</f>
        <v>0.32661290322580644</v>
      </c>
      <c r="E15" s="42" t="s">
        <v>42</v>
      </c>
      <c r="F15" s="41"/>
      <c r="G15" s="40" t="s">
        <v>18</v>
      </c>
      <c r="H15" s="37"/>
      <c r="I15" s="1"/>
    </row>
    <row r="16" spans="1:9" x14ac:dyDescent="0.25">
      <c r="A16" s="38" t="s">
        <v>41</v>
      </c>
      <c r="B16" s="12">
        <v>18</v>
      </c>
      <c r="C16" s="25">
        <f>SUM(B16/B20)</f>
        <v>2.4193548387096774E-2</v>
      </c>
      <c r="E16" s="36" t="s">
        <v>40</v>
      </c>
      <c r="F16" s="35">
        <v>538</v>
      </c>
      <c r="G16" s="25">
        <f>F16/F20</f>
        <v>0.67418546365914789</v>
      </c>
      <c r="H16" s="37"/>
    </row>
    <row r="17" spans="1:7" x14ac:dyDescent="0.25">
      <c r="A17" s="10" t="s">
        <v>39</v>
      </c>
      <c r="B17" s="12">
        <v>2</v>
      </c>
      <c r="C17" s="25">
        <f>SUM(B17/B20)</f>
        <v>2.6881720430107529E-3</v>
      </c>
      <c r="E17" s="36" t="s">
        <v>38</v>
      </c>
      <c r="F17" s="35">
        <v>131</v>
      </c>
      <c r="G17" s="25">
        <f>F17/F20</f>
        <v>0.16416040100250626</v>
      </c>
    </row>
    <row r="18" spans="1:7" x14ac:dyDescent="0.25">
      <c r="A18" s="36" t="s">
        <v>37</v>
      </c>
      <c r="B18" s="12">
        <v>69</v>
      </c>
      <c r="C18" s="25">
        <f>SUM(B18/B20)</f>
        <v>9.2741935483870969E-2</v>
      </c>
      <c r="E18" s="36" t="s">
        <v>36</v>
      </c>
      <c r="F18" s="35">
        <v>129</v>
      </c>
      <c r="G18" s="25">
        <f>F18/F20</f>
        <v>0.16165413533834586</v>
      </c>
    </row>
    <row r="19" spans="1:7" x14ac:dyDescent="0.25">
      <c r="A19" s="36" t="s">
        <v>35</v>
      </c>
      <c r="B19" s="12">
        <v>16</v>
      </c>
      <c r="C19" s="25">
        <f>SUM(B19/B20)</f>
        <v>2.1505376344086023E-2</v>
      </c>
      <c r="E19" s="36"/>
      <c r="F19" s="35"/>
      <c r="G19" s="25"/>
    </row>
    <row r="20" spans="1:7" ht="39" customHeight="1" x14ac:dyDescent="0.25">
      <c r="A20" s="6" t="s">
        <v>1</v>
      </c>
      <c r="B20" s="5">
        <f>SUM(B8:B19)</f>
        <v>744</v>
      </c>
      <c r="C20" s="4"/>
      <c r="E20" s="24" t="s">
        <v>21</v>
      </c>
      <c r="F20" s="5">
        <f>SUM(F16:F19)</f>
        <v>798</v>
      </c>
      <c r="G20" s="34"/>
    </row>
    <row r="21" spans="1:7" ht="29.25" customHeight="1" x14ac:dyDescent="0.25">
      <c r="A21" s="33"/>
      <c r="B21" s="7"/>
      <c r="C21" s="4"/>
    </row>
    <row r="22" spans="1:7" ht="35.25" customHeight="1" thickBot="1" x14ac:dyDescent="0.3">
      <c r="A22" s="33"/>
      <c r="B22" s="7"/>
    </row>
    <row r="23" spans="1:7" ht="50.25" customHeight="1" thickBot="1" x14ac:dyDescent="0.3">
      <c r="A23" s="21" t="s">
        <v>34</v>
      </c>
      <c r="B23" s="20"/>
      <c r="C23" s="19" t="s">
        <v>18</v>
      </c>
      <c r="E23" s="21" t="s">
        <v>33</v>
      </c>
      <c r="F23" s="20"/>
      <c r="G23" s="19" t="s">
        <v>18</v>
      </c>
    </row>
    <row r="24" spans="1:7" x14ac:dyDescent="0.25">
      <c r="A24" s="32" t="s">
        <v>32</v>
      </c>
      <c r="B24" s="27">
        <v>291</v>
      </c>
      <c r="C24" s="30">
        <f>B24/B30</f>
        <v>0.3911290322580645</v>
      </c>
      <c r="E24" s="31" t="s">
        <v>31</v>
      </c>
      <c r="F24" s="12">
        <v>31</v>
      </c>
      <c r="G24" s="30">
        <f>F24/F30</f>
        <v>3.8847117794486213E-2</v>
      </c>
    </row>
    <row r="25" spans="1:7" x14ac:dyDescent="0.25">
      <c r="A25" s="29" t="s">
        <v>30</v>
      </c>
      <c r="B25" s="27">
        <v>128</v>
      </c>
      <c r="C25" s="25">
        <f>B25/B30</f>
        <v>0.17204301075268819</v>
      </c>
      <c r="E25" s="26" t="s">
        <v>29</v>
      </c>
      <c r="F25" s="12">
        <v>124</v>
      </c>
      <c r="G25" s="25">
        <f>F25/F30</f>
        <v>0.15538847117794485</v>
      </c>
    </row>
    <row r="26" spans="1:7" x14ac:dyDescent="0.25">
      <c r="A26" s="29" t="s">
        <v>28</v>
      </c>
      <c r="B26" s="27">
        <v>67</v>
      </c>
      <c r="C26" s="25">
        <f>B26/B30</f>
        <v>9.0053763440860218E-2</v>
      </c>
      <c r="E26" s="26" t="s">
        <v>27</v>
      </c>
      <c r="F26" s="12">
        <v>112</v>
      </c>
      <c r="G26" s="25">
        <f>F26/F30</f>
        <v>0.14035087719298245</v>
      </c>
    </row>
    <row r="27" spans="1:7" x14ac:dyDescent="0.25">
      <c r="A27" s="29" t="s">
        <v>26</v>
      </c>
      <c r="B27" s="27">
        <v>233</v>
      </c>
      <c r="C27" s="25">
        <f>B27/B30</f>
        <v>0.31317204301075269</v>
      </c>
      <c r="E27" s="26" t="s">
        <v>25</v>
      </c>
      <c r="F27" s="12">
        <v>127</v>
      </c>
      <c r="G27" s="25">
        <f>F27/F30</f>
        <v>0.15914786967418545</v>
      </c>
    </row>
    <row r="28" spans="1:7" x14ac:dyDescent="0.25">
      <c r="A28" s="29" t="s">
        <v>24</v>
      </c>
      <c r="B28" s="27">
        <v>25</v>
      </c>
      <c r="C28" s="25">
        <f>B28/B30</f>
        <v>3.3602150537634407E-2</v>
      </c>
      <c r="E28" s="26" t="s">
        <v>23</v>
      </c>
      <c r="F28" s="12">
        <v>124</v>
      </c>
      <c r="G28" s="25">
        <f>F28/F30</f>
        <v>0.15538847117794485</v>
      </c>
    </row>
    <row r="29" spans="1:7" x14ac:dyDescent="0.25">
      <c r="A29" s="28"/>
      <c r="B29" s="27"/>
      <c r="C29" s="25"/>
      <c r="E29" s="26" t="s">
        <v>22</v>
      </c>
      <c r="F29" s="12">
        <v>280</v>
      </c>
      <c r="G29" s="25">
        <f>F29/F30</f>
        <v>0.35087719298245612</v>
      </c>
    </row>
    <row r="30" spans="1:7" ht="33" customHeight="1" thickBot="1" x14ac:dyDescent="0.3">
      <c r="A30" s="6" t="s">
        <v>1</v>
      </c>
      <c r="B30" s="5">
        <f>SUM(B24:B29)</f>
        <v>744</v>
      </c>
      <c r="C30" s="4"/>
      <c r="E30" s="24" t="s">
        <v>21</v>
      </c>
      <c r="F30" s="23">
        <f>SUM(F24:F29)</f>
        <v>798</v>
      </c>
      <c r="G30" s="4"/>
    </row>
    <row r="31" spans="1:7" ht="35.25" customHeight="1" thickBot="1" x14ac:dyDescent="0.3"/>
    <row r="32" spans="1:7" ht="50.25" thickBot="1" x14ac:dyDescent="0.3">
      <c r="A32" s="21" t="s">
        <v>20</v>
      </c>
      <c r="B32" s="20"/>
      <c r="C32" s="19" t="s">
        <v>18</v>
      </c>
      <c r="D32" s="22"/>
      <c r="E32" s="21" t="s">
        <v>19</v>
      </c>
      <c r="F32" s="20"/>
      <c r="G32" s="19" t="s">
        <v>18</v>
      </c>
    </row>
    <row r="33" spans="1:7" x14ac:dyDescent="0.25">
      <c r="A33" s="18" t="s">
        <v>17</v>
      </c>
      <c r="B33" s="9">
        <v>16</v>
      </c>
      <c r="C33" s="16">
        <f>B33/B43</f>
        <v>2.1505376344086023E-2</v>
      </c>
      <c r="E33" s="17" t="s">
        <v>16</v>
      </c>
      <c r="F33" s="12">
        <v>68</v>
      </c>
      <c r="G33" s="16">
        <f>F33/F40</f>
        <v>9.1397849462365593E-2</v>
      </c>
    </row>
    <row r="34" spans="1:7" x14ac:dyDescent="0.25">
      <c r="A34" s="10" t="s">
        <v>15</v>
      </c>
      <c r="B34" s="9">
        <v>19</v>
      </c>
      <c r="C34" s="8">
        <f>B34/B43</f>
        <v>2.5537634408602152E-2</v>
      </c>
      <c r="E34" s="14" t="s">
        <v>14</v>
      </c>
      <c r="F34" s="12">
        <v>143</v>
      </c>
      <c r="G34" s="8">
        <f>F34/F40</f>
        <v>0.19220430107526881</v>
      </c>
    </row>
    <row r="35" spans="1:7" x14ac:dyDescent="0.25">
      <c r="A35" s="10" t="s">
        <v>13</v>
      </c>
      <c r="B35" s="9">
        <v>17</v>
      </c>
      <c r="C35" s="8">
        <f>B35/B43</f>
        <v>2.2849462365591398E-2</v>
      </c>
      <c r="E35" s="14" t="s">
        <v>12</v>
      </c>
      <c r="F35" s="12">
        <v>135</v>
      </c>
      <c r="G35" s="8">
        <f>F35/F40</f>
        <v>0.18145161290322581</v>
      </c>
    </row>
    <row r="36" spans="1:7" x14ac:dyDescent="0.25">
      <c r="A36" s="10" t="s">
        <v>11</v>
      </c>
      <c r="B36" s="9">
        <v>14</v>
      </c>
      <c r="C36" s="8">
        <f>B36/B43</f>
        <v>1.8817204301075269E-2</v>
      </c>
      <c r="E36" s="14" t="s">
        <v>10</v>
      </c>
      <c r="F36" s="12">
        <v>169</v>
      </c>
      <c r="G36" s="8">
        <f>F36/F40</f>
        <v>0.22715053763440859</v>
      </c>
    </row>
    <row r="37" spans="1:7" x14ac:dyDescent="0.25">
      <c r="A37" s="15" t="s">
        <v>9</v>
      </c>
      <c r="B37" s="9">
        <v>4</v>
      </c>
      <c r="C37" s="8">
        <f>B37/B43</f>
        <v>5.3763440860215058E-3</v>
      </c>
      <c r="E37" s="14" t="s">
        <v>8</v>
      </c>
      <c r="F37" s="12">
        <v>76</v>
      </c>
      <c r="G37" s="8">
        <f>F37/F40</f>
        <v>0.10215053763440861</v>
      </c>
    </row>
    <row r="38" spans="1:7" x14ac:dyDescent="0.25">
      <c r="A38" s="10" t="s">
        <v>7</v>
      </c>
      <c r="B38" s="9">
        <v>192</v>
      </c>
      <c r="C38" s="8">
        <f>B38/B43</f>
        <v>0.25806451612903225</v>
      </c>
      <c r="E38" s="14" t="s">
        <v>6</v>
      </c>
      <c r="F38" s="12">
        <v>153</v>
      </c>
      <c r="G38" s="8">
        <f>F38/F40</f>
        <v>0.20564516129032259</v>
      </c>
    </row>
    <row r="39" spans="1:7" x14ac:dyDescent="0.25">
      <c r="A39" s="10" t="s">
        <v>5</v>
      </c>
      <c r="B39" s="9">
        <v>224</v>
      </c>
      <c r="C39" s="8">
        <f>B39/B43</f>
        <v>0.30107526881720431</v>
      </c>
      <c r="E39" s="13"/>
      <c r="F39" s="12"/>
      <c r="G39" s="8"/>
    </row>
    <row r="40" spans="1:7" x14ac:dyDescent="0.25">
      <c r="A40" s="10" t="s">
        <v>4</v>
      </c>
      <c r="B40" s="9">
        <v>243</v>
      </c>
      <c r="C40" s="8">
        <f>B40/B43</f>
        <v>0.32661290322580644</v>
      </c>
      <c r="E40" s="6" t="s">
        <v>1</v>
      </c>
      <c r="F40" s="5">
        <f>SUM(F33:F39)</f>
        <v>744</v>
      </c>
      <c r="G40" s="11"/>
    </row>
    <row r="41" spans="1:7" x14ac:dyDescent="0.25">
      <c r="A41" s="10" t="s">
        <v>3</v>
      </c>
      <c r="B41" s="9">
        <v>11</v>
      </c>
      <c r="C41" s="8">
        <f>B41/B43</f>
        <v>1.4784946236559141E-2</v>
      </c>
      <c r="G41" s="7"/>
    </row>
    <row r="42" spans="1:7" x14ac:dyDescent="0.25">
      <c r="A42" s="10" t="s">
        <v>2</v>
      </c>
      <c r="B42" s="9">
        <v>4</v>
      </c>
      <c r="C42" s="8">
        <f>B42/B43</f>
        <v>5.3763440860215058E-3</v>
      </c>
      <c r="G42" s="7"/>
    </row>
    <row r="43" spans="1:7" x14ac:dyDescent="0.25">
      <c r="A43" s="6" t="s">
        <v>1</v>
      </c>
      <c r="B43" s="5">
        <f>SUM(B33:B42)</f>
        <v>744</v>
      </c>
      <c r="C43" s="4"/>
    </row>
    <row r="44" spans="1:7" x14ac:dyDescent="0.25">
      <c r="A44" s="3" t="s">
        <v>0</v>
      </c>
    </row>
  </sheetData>
  <mergeCells count="8">
    <mergeCell ref="A23:B23"/>
    <mergeCell ref="E23:F23"/>
    <mergeCell ref="A32:B32"/>
    <mergeCell ref="E32:F32"/>
    <mergeCell ref="A5:G5"/>
    <mergeCell ref="A7:B7"/>
    <mergeCell ref="E7:F7"/>
    <mergeCell ref="E15:F15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Ανάλυση θανατηφόρων 2014</vt:lpstr>
      <vt:lpstr>'Ανάλυση θανατηφόρων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2017-03-06T09:37:40Z</dcterms:modified>
</cp:coreProperties>
</file>