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2\OPENDATA 2018\ΗΛΕΚ ΔΙΑΚ\ΠΕΡΙΣΤΕΡΗ\ΑΡΧΕΙΑ ΠΕΡΙΣΤΕΡΗ\ΒΘΜΙΑ\"/>
    </mc:Choice>
  </mc:AlternateContent>
  <bookViews>
    <workbookView xWindow="-15" yWindow="-15" windowWidth="9600" windowHeight="11625"/>
  </bookViews>
  <sheets>
    <sheet name="ΛΥΚΕΙΑ" sheetId="7" r:id="rId1"/>
  </sheets>
  <definedNames>
    <definedName name="_xlnm.Print_Area" localSheetId="0">ΛΥΚΕΙΑ!$A$1:$Q$71</definedName>
  </definedNames>
  <calcPr calcId="152511"/>
</workbook>
</file>

<file path=xl/calcChain.xml><?xml version="1.0" encoding="utf-8"?>
<calcChain xmlns="http://schemas.openxmlformats.org/spreadsheetml/2006/main">
  <c r="J69" i="7" l="1"/>
  <c r="J59" i="7"/>
  <c r="J71" i="7" s="1"/>
  <c r="N62" i="7" l="1"/>
  <c r="N63" i="7"/>
  <c r="N64" i="7"/>
  <c r="N65" i="7"/>
  <c r="N66" i="7"/>
  <c r="N67" i="7"/>
  <c r="N61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7" i="7"/>
  <c r="N69" i="7" l="1"/>
  <c r="N59" i="7"/>
  <c r="N71" i="7" s="1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61" i="7"/>
  <c r="O62" i="7"/>
  <c r="O63" i="7"/>
  <c r="O64" i="7"/>
  <c r="O65" i="7"/>
  <c r="O66" i="7"/>
  <c r="O67" i="7"/>
  <c r="O69" i="7" l="1"/>
  <c r="O59" i="7"/>
  <c r="I69" i="7"/>
  <c r="I59" i="7"/>
  <c r="I71" i="7" s="1"/>
  <c r="E69" i="7"/>
  <c r="E59" i="7"/>
  <c r="O71" i="7" l="1"/>
  <c r="E71" i="7"/>
  <c r="D59" i="7"/>
  <c r="M62" i="7" l="1"/>
  <c r="P62" i="7"/>
  <c r="Q62" i="7"/>
  <c r="M63" i="7"/>
  <c r="P63" i="7"/>
  <c r="Q63" i="7"/>
  <c r="M64" i="7"/>
  <c r="P64" i="7"/>
  <c r="Q64" i="7"/>
  <c r="P61" i="7"/>
  <c r="Q61" i="7"/>
  <c r="M61" i="7"/>
  <c r="D69" i="7"/>
  <c r="G69" i="7"/>
  <c r="H69" i="7"/>
  <c r="L69" i="7"/>
  <c r="C69" i="7"/>
  <c r="M65" i="7" l="1"/>
  <c r="M66" i="7"/>
  <c r="M6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7" i="7"/>
  <c r="D71" i="7"/>
  <c r="M69" i="7" l="1"/>
  <c r="H59" i="7"/>
  <c r="H71" i="7" l="1"/>
  <c r="C59" i="7" l="1"/>
  <c r="C71" i="7" l="1"/>
  <c r="M59" i="7"/>
  <c r="M71" i="7" s="1"/>
  <c r="Q25" i="7"/>
  <c r="P25" i="7"/>
  <c r="Q67" i="7"/>
  <c r="P67" i="7"/>
  <c r="Q66" i="7"/>
  <c r="P66" i="7"/>
  <c r="Q65" i="7"/>
  <c r="P65" i="7"/>
  <c r="Q57" i="7"/>
  <c r="P57" i="7"/>
  <c r="Q56" i="7"/>
  <c r="P56" i="7"/>
  <c r="Q55" i="7"/>
  <c r="P55" i="7"/>
  <c r="Q54" i="7"/>
  <c r="P54" i="7"/>
  <c r="Q53" i="7"/>
  <c r="P53" i="7"/>
  <c r="Q52" i="7"/>
  <c r="P52" i="7"/>
  <c r="Q51" i="7"/>
  <c r="P51" i="7"/>
  <c r="Q50" i="7"/>
  <c r="P50" i="7"/>
  <c r="Q47" i="7"/>
  <c r="P47" i="7"/>
  <c r="Q46" i="7"/>
  <c r="P46" i="7"/>
  <c r="Q45" i="7"/>
  <c r="P45" i="7"/>
  <c r="Q43" i="7"/>
  <c r="P43" i="7"/>
  <c r="Q42" i="7"/>
  <c r="P42" i="7"/>
  <c r="Q41" i="7"/>
  <c r="P41" i="7"/>
  <c r="Q39" i="7"/>
  <c r="P39" i="7"/>
  <c r="Q38" i="7"/>
  <c r="P38" i="7"/>
  <c r="Q37" i="7"/>
  <c r="P37" i="7"/>
  <c r="Q36" i="7"/>
  <c r="P36" i="7"/>
  <c r="Q35" i="7"/>
  <c r="P35" i="7"/>
  <c r="Q33" i="7"/>
  <c r="P33" i="7"/>
  <c r="Q32" i="7"/>
  <c r="P32" i="7"/>
  <c r="Q31" i="7"/>
  <c r="P31" i="7"/>
  <c r="Q30" i="7"/>
  <c r="P30" i="7"/>
  <c r="Q29" i="7"/>
  <c r="P29" i="7"/>
  <c r="Q28" i="7"/>
  <c r="P28" i="7"/>
  <c r="Q26" i="7"/>
  <c r="P26" i="7"/>
  <c r="Q24" i="7"/>
  <c r="P24" i="7"/>
  <c r="Q23" i="7"/>
  <c r="P23" i="7"/>
  <c r="Q22" i="7"/>
  <c r="P22" i="7"/>
  <c r="Q21" i="7"/>
  <c r="P21" i="7"/>
  <c r="Q20" i="7"/>
  <c r="P20" i="7"/>
  <c r="Q19" i="7"/>
  <c r="P19" i="7"/>
  <c r="Q17" i="7"/>
  <c r="P17" i="7"/>
  <c r="Q16" i="7"/>
  <c r="P16" i="7"/>
  <c r="Q15" i="7"/>
  <c r="P15" i="7"/>
  <c r="Q14" i="7"/>
  <c r="P14" i="7"/>
  <c r="Q13" i="7"/>
  <c r="P13" i="7"/>
  <c r="Q12" i="7"/>
  <c r="P12" i="7"/>
  <c r="Q11" i="7"/>
  <c r="P11" i="7"/>
  <c r="Q10" i="7"/>
  <c r="P10" i="7"/>
  <c r="Q9" i="7"/>
  <c r="P9" i="7"/>
  <c r="Q8" i="7"/>
  <c r="P8" i="7"/>
  <c r="Q7" i="7"/>
  <c r="P7" i="7"/>
  <c r="Q49" i="7"/>
  <c r="P49" i="7"/>
  <c r="Q48" i="7"/>
  <c r="P48" i="7"/>
  <c r="Q44" i="7"/>
  <c r="P44" i="7"/>
  <c r="Q40" i="7"/>
  <c r="P40" i="7"/>
  <c r="Q34" i="7"/>
  <c r="P34" i="7"/>
  <c r="Q27" i="7"/>
  <c r="P27" i="7"/>
  <c r="Q18" i="7"/>
  <c r="P18" i="7"/>
  <c r="Q69" i="7" l="1"/>
  <c r="P69" i="7"/>
  <c r="L59" i="7"/>
  <c r="L71" i="7" s="1"/>
  <c r="G59" i="7"/>
  <c r="G71" i="7" s="1"/>
  <c r="Q59" i="7" l="1"/>
  <c r="Q71" i="7" s="1"/>
  <c r="P59" i="7"/>
  <c r="P71" i="7" s="1"/>
</calcChain>
</file>

<file path=xl/comments1.xml><?xml version="1.0" encoding="utf-8"?>
<comments xmlns="http://schemas.openxmlformats.org/spreadsheetml/2006/main">
  <authors>
    <author>Quest User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161"/>
          </rPr>
          <t>Quest User:</t>
        </r>
        <r>
          <rPr>
            <sz val="8"/>
            <color indexed="81"/>
            <rFont val="Tahoma"/>
            <family val="2"/>
            <charset val="161"/>
          </rPr>
          <t xml:space="preserve">
ΧΩΡΙΣ ΤΑ ΓΥΜΝΑΣΙΑ ΜΕ ΛΥΚΕΙΑΚΕΣ ΤΑΞΕΙΣ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  <charset val="161"/>
          </rPr>
          <t>Quest User:</t>
        </r>
        <r>
          <rPr>
            <sz val="8"/>
            <color indexed="81"/>
            <rFont val="Tahoma"/>
            <family val="2"/>
            <charset val="161"/>
          </rPr>
          <t xml:space="preserve">
ΕΣΠΕΡΙΝΑ ΓΕΛ ΧΩΡΙΣ ΤΑ ΓΥΜΝΑΣΙΑ ΜΕ ΛΥΚΕΙΑΚΕΣ ΤΑΞΕΙΣ
</t>
        </r>
      </text>
    </comment>
  </commentList>
</comments>
</file>

<file path=xl/sharedStrings.xml><?xml version="1.0" encoding="utf-8"?>
<sst xmlns="http://schemas.openxmlformats.org/spreadsheetml/2006/main" count="85" uniqueCount="75">
  <si>
    <t>A/A</t>
  </si>
  <si>
    <t>ΑΡΓΟΛΙΔΟΣ</t>
  </si>
  <si>
    <t>ΑΡΚΑΔΙΑΣ</t>
  </si>
  <si>
    <t>ΑΡΤΑΣ</t>
  </si>
  <si>
    <t>ΑΧΑΙΑΣ</t>
  </si>
  <si>
    <t>ΒΟΙΩΤΙΑΣ</t>
  </si>
  <si>
    <t>ΓΡΕΒΕΝΩΝ</t>
  </si>
  <si>
    <t>ΔΡΑΜΑΣ</t>
  </si>
  <si>
    <t>ΕΒΡΟΥ</t>
  </si>
  <si>
    <t>ΕΥΒΟΙΑΣ</t>
  </si>
  <si>
    <t>ΕΥΡΥΤΑΝΙΑΣ</t>
  </si>
  <si>
    <t>ΖΑΚΥΝΘΟΥ</t>
  </si>
  <si>
    <t>ΗΛΕΙΑΣ</t>
  </si>
  <si>
    <t>ΗΡΑΚΛΕΙΟΥ</t>
  </si>
  <si>
    <t>ΘΕΣΠΡΩΤΙΑΣ</t>
  </si>
  <si>
    <t>ΙΩΑΝΝΙΝΩΝ</t>
  </si>
  <si>
    <t>ΚΑΒΑΛΑΣ</t>
  </si>
  <si>
    <t>ΚΑΡΔΙΤΣΑΣ</t>
  </si>
  <si>
    <t>ΚΑΣΤΟΡΙΑΣ</t>
  </si>
  <si>
    <t>ΚΕΡΚΥΡΑΣ</t>
  </si>
  <si>
    <t>ΚΙΛΚΙΣ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</si>
  <si>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</si>
  <si>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</si>
  <si>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</si>
  <si>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</si>
  <si>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</si>
  <si>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</si>
  <si>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</si>
  <si>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</si>
  <si>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</si>
  <si>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</si>
  <si>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</si>
  <si>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</si>
  <si>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</si>
  <si>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</si>
  <si>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</si>
  <si>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</si>
  <si>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</si>
  <si>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</si>
  <si>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</si>
  <si>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</si>
  <si>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</si>
  <si>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</si>
  <si>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</si>
  <si>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</si>
  <si>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ΣΥΝΟΛΟ</t>
  </si>
  <si>
    <t>ΣΥΝΟΛΟ ΧΩΡΑΣ</t>
  </si>
  <si>
    <t>ΤΜΗΜΑΤΑ</t>
  </si>
  <si>
    <t>ΜΑΘΗΤΕΣ</t>
  </si>
  <si>
    <t>ΚΟΖΑΝΗΣ</t>
  </si>
  <si>
    <t>ΔΙΔΑΣΚΟΝΤΕΣ</t>
  </si>
  <si>
    <t>ΑΙΤΩΛΟΑΚΑΡΝΑΝΙΑΣ</t>
  </si>
  <si>
    <t>ΔΩΔΕΚΑΝΗΣΟΥ</t>
  </si>
  <si>
    <t>ΚΕΦΑΛΛΗΝΙΑΣ</t>
  </si>
  <si>
    <t>ΑΝΑΤΟΛΙΚΗΣ ΑΤΤΙΚΗΣ</t>
  </si>
  <si>
    <t>ΔΥΤΙΚΗΣ ΑΤΤΙΚΗΣ</t>
  </si>
  <si>
    <t>ΠΕΙΡΑΙΩΣ</t>
  </si>
  <si>
    <t>ΣΥΝΟΛΟ ΑΤΤΙΚΗΣ</t>
  </si>
  <si>
    <t>ΝΟΜΟΣ/ΝΟΜΑΡΧΙΑ</t>
  </si>
  <si>
    <t xml:space="preserve">  ΔΕΥΤΕΡΟΒΑΘΜΙΑ ΕΚΠΑΙΔΕΥΣΗ</t>
  </si>
  <si>
    <t>ΗΜΕΡΗΣΙΑ ΓΕΝΙΚΑ ΛΥΚΕΙΑ</t>
  </si>
  <si>
    <t xml:space="preserve">ΣΥΝΟΛΟ ΓΕΝΙΚΩΝ ΛΥΚΕΙΩΝ </t>
  </si>
  <si>
    <t>ΗΜΑΘΙΑΣ</t>
  </si>
  <si>
    <t>ΑΝ. ΘΕΣΣΑΛΟΝΙΚΗΣ</t>
  </si>
  <si>
    <t>ΔΥΤ. ΘΕΣΣΑΛΟΝΙΚΗΣ</t>
  </si>
  <si>
    <t>Α΄ ΑΘΗΝΩΝ</t>
  </si>
  <si>
    <t>Γ΄ ΑΘΗΝΩΝ</t>
  </si>
  <si>
    <t>Δ΄ ΑΘΗΝΩΝ</t>
  </si>
  <si>
    <t>Β΄ ΑΘΗΝΩΝ</t>
  </si>
  <si>
    <t>ΓΥΜΝΑΣΙΑ ΜΕ ΛΥΚΕΙΑΚΕΣ ΤΑΞΕΙΣ</t>
  </si>
  <si>
    <t>ΛΥΚΕΙΑ</t>
  </si>
  <si>
    <t>ΕΣΠΕΡΙΝΑ ΓΕΝΙΚΑ ΛΥΚΕΙΑ</t>
  </si>
  <si>
    <t>ΠΙΝΑΚΑΣ 2</t>
  </si>
  <si>
    <t>ΣΧΟΛΙΚΕΣ ΜΟΝΑΔΕΣ ΚΑΙ ΤΜΗΜΑΤΑ, ΣΧΟΛΙΚΟΣ ΠΛΗΘΥΣΜΟΣ ΚΑΙ ΔΙΔΑΚΤΙΚΟ ΠΡΟΣΩΠΙΚΟ ΑΝΑ ΝΟΜΟ</t>
  </si>
  <si>
    <t>ΔΗΜΟΣΙΑ  ΛΥΚΕΙΑ, ΣΧΟΛΙΚΟ ΕΤΟΣ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</si>
</sst>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b/>
      <sz val="10"/>
      <name val="Arial Greek"/>
      <charset val="161"/>
    </font>
    <font>
      <b/>
      <sz val="9"/>
      <name val="Arial Greek"/>
      <charset val="161"/>
    </font>
    <font>
      <b/>
      <sz val="8"/>
      <name val="Arial Greek"/>
      <charset val="161"/>
    </font>
    <font>
      <b/>
      <sz val="12"/>
      <name val="Arial Greek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9"/>
      <color rgb="FFFF0000"/>
      <name val="Arial Greek"/>
      <charset val="161"/>
    </font>
    <font>
      <b/>
      <sz val="8"/>
      <color rgb="FFFF0000"/>
      <name val="Arial Greek"/>
      <charset val="161"/>
    </font>
    <font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3" xfId="0" applyFont="1" applyBorder="1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17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right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zoomScale="80" zoomScaleNormal="80" workbookViewId="0">
      <selection activeCell="S19" sqref="S19"/>
    </sheetView>
  </sheetViews>
  <sheetFormatPr defaultRowHeight="12.75" x14ac:dyDescent="0.2"/>
  <cols>
    <col min="1" max="1" width="6" customWidth="1"/>
    <col min="2" max="2" width="18.85546875" customWidth="1"/>
    <col min="3" max="3" width="8.85546875" style="24" customWidth="1"/>
    <col min="4" max="4" width="10" style="24" customWidth="1"/>
    <col min="5" max="5" width="9.7109375" style="23" customWidth="1"/>
    <col min="6" max="6" width="8.5703125" style="23" bestFit="1" customWidth="1"/>
    <col min="7" max="7" width="11.85546875" style="31" bestFit="1" customWidth="1"/>
    <col min="8" max="8" width="7.7109375" style="24" customWidth="1"/>
    <col min="9" max="9" width="9.85546875" style="24" customWidth="1"/>
    <col min="10" max="10" width="9.140625" style="24" bestFit="1" customWidth="1"/>
    <col min="11" max="11" width="8.5703125" style="24" bestFit="1" customWidth="1"/>
    <col min="12" max="12" width="11.85546875" style="31" bestFit="1" customWidth="1"/>
    <col min="13" max="13" width="8.5703125" style="24" customWidth="1"/>
    <col min="14" max="14" width="10.140625" style="24" customWidth="1"/>
    <col min="15" max="15" width="9.140625" style="24" bestFit="1" customWidth="1"/>
    <col min="16" max="16" width="8.5703125" style="24" bestFit="1" customWidth="1"/>
    <col min="17" max="17" width="12.42578125" style="24" customWidth="1"/>
    <col min="18" max="19" width="12.42578125" style="27" customWidth="1"/>
  </cols>
  <sheetData>
    <row r="1" spans="1:19" ht="20.25" customHeight="1" x14ac:dyDescent="0.2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20.25" customHeight="1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6"/>
      <c r="S2" s="16"/>
    </row>
    <row r="3" spans="1:19" ht="17.25" customHeight="1" x14ac:dyDescent="0.25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6"/>
      <c r="S3" s="16"/>
    </row>
    <row r="4" spans="1:19" ht="20.25" customHeight="1" thickBot="1" x14ac:dyDescent="0.3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6"/>
      <c r="S4" s="16"/>
    </row>
    <row r="5" spans="1:19" ht="14.1" customHeight="1" thickBot="1" x14ac:dyDescent="0.25">
      <c r="A5" s="64" t="s">
        <v>0</v>
      </c>
      <c r="B5" s="60" t="s">
        <v>58</v>
      </c>
      <c r="C5" s="62" t="s">
        <v>60</v>
      </c>
      <c r="D5" s="62"/>
      <c r="E5" s="62"/>
      <c r="F5" s="62"/>
      <c r="G5" s="62"/>
      <c r="H5" s="62" t="s">
        <v>71</v>
      </c>
      <c r="I5" s="62"/>
      <c r="J5" s="62"/>
      <c r="K5" s="62"/>
      <c r="L5" s="62"/>
      <c r="M5" s="62" t="s">
        <v>61</v>
      </c>
      <c r="N5" s="62"/>
      <c r="O5" s="62"/>
      <c r="P5" s="62"/>
      <c r="Q5" s="63"/>
      <c r="R5" s="28"/>
      <c r="S5" s="28"/>
    </row>
    <row r="6" spans="1:19" ht="58.5" customHeight="1" thickBot="1" x14ac:dyDescent="0.25">
      <c r="A6" s="65"/>
      <c r="B6" s="61"/>
      <c r="C6" s="7" t="s">
        <v>70</v>
      </c>
      <c r="D6" s="13" t="s">
        <v>69</v>
      </c>
      <c r="E6" s="7" t="s">
        <v>47</v>
      </c>
      <c r="F6" s="7" t="s">
        <v>48</v>
      </c>
      <c r="G6" s="7" t="s">
        <v>50</v>
      </c>
      <c r="H6" s="7" t="s">
        <v>70</v>
      </c>
      <c r="I6" s="13" t="s">
        <v>69</v>
      </c>
      <c r="J6" s="7" t="s">
        <v>47</v>
      </c>
      <c r="K6" s="7" t="s">
        <v>48</v>
      </c>
      <c r="L6" s="7" t="s">
        <v>50</v>
      </c>
      <c r="M6" s="7" t="s">
        <v>70</v>
      </c>
      <c r="N6" s="13" t="s">
        <v>69</v>
      </c>
      <c r="O6" s="7" t="s">
        <v>47</v>
      </c>
      <c r="P6" s="32" t="s">
        <v>48</v>
      </c>
      <c r="Q6" s="7" t="s">
        <v>50</v>
      </c>
      <c r="R6" s="29"/>
      <c r="S6" s="29"/>
    </row>
    <row r="7" spans="1:19" s="3" customFormat="1" ht="15.95" customHeight="1" x14ac:dyDescent="0.2">
      <c r="A7" s="5">
        <v>1</v>
      </c>
      <c r="B7" s="14" t="s">
        <v>51</v>
      </c>
      <c r="C7" s="44">
        <v>24</v>
      </c>
      <c r="D7" s="44">
        <v>3</v>
      </c>
      <c r="E7" s="55">
        <v>241</v>
      </c>
      <c r="F7" s="33">
        <v>4705</v>
      </c>
      <c r="G7" s="54">
        <v>429</v>
      </c>
      <c r="H7" s="44">
        <v>0</v>
      </c>
      <c r="I7" s="44">
        <v>2</v>
      </c>
      <c r="J7" s="44">
        <v>10</v>
      </c>
      <c r="K7" s="44">
        <v>169</v>
      </c>
      <c r="L7" s="44">
        <v>0</v>
      </c>
      <c r="M7" s="44">
        <f>C7+H7</f>
        <v>24</v>
      </c>
      <c r="N7" s="44">
        <f>D7+I7</f>
        <v>5</v>
      </c>
      <c r="O7" s="44">
        <f t="shared" ref="O7:O38" si="0">SUM(E7,J7)</f>
        <v>251</v>
      </c>
      <c r="P7" s="44">
        <f t="shared" ref="P7:P38" si="1">SUM(F7,K7)</f>
        <v>4874</v>
      </c>
      <c r="Q7" s="44">
        <f t="shared" ref="Q7:Q38" si="2">SUM(G7,L7)</f>
        <v>429</v>
      </c>
      <c r="R7" s="26"/>
      <c r="S7" s="26"/>
    </row>
    <row r="8" spans="1:19" s="3" customFormat="1" ht="15.95" customHeight="1" x14ac:dyDescent="0.2">
      <c r="A8" s="6">
        <v>2</v>
      </c>
      <c r="B8" s="10" t="s">
        <v>1</v>
      </c>
      <c r="C8" s="34">
        <v>9</v>
      </c>
      <c r="D8" s="34">
        <v>1</v>
      </c>
      <c r="E8" s="55">
        <v>102</v>
      </c>
      <c r="F8" s="34">
        <v>2189</v>
      </c>
      <c r="G8" s="46">
        <v>192</v>
      </c>
      <c r="H8" s="35">
        <v>1</v>
      </c>
      <c r="I8" s="34"/>
      <c r="J8" s="34">
        <v>4</v>
      </c>
      <c r="K8" s="34">
        <v>56</v>
      </c>
      <c r="L8" s="46">
        <v>8</v>
      </c>
      <c r="M8" s="34">
        <f t="shared" ref="M8:N67" si="3">C8+H8</f>
        <v>10</v>
      </c>
      <c r="N8" s="34">
        <f t="shared" ref="N8:N57" si="4">D8+I8</f>
        <v>1</v>
      </c>
      <c r="O8" s="34">
        <f t="shared" si="0"/>
        <v>106</v>
      </c>
      <c r="P8" s="34">
        <f t="shared" si="1"/>
        <v>2245</v>
      </c>
      <c r="Q8" s="34">
        <f t="shared" si="2"/>
        <v>200</v>
      </c>
      <c r="R8" s="26"/>
      <c r="S8" s="26"/>
    </row>
    <row r="9" spans="1:19" s="3" customFormat="1" ht="15.95" customHeight="1" x14ac:dyDescent="0.2">
      <c r="A9" s="6">
        <v>3</v>
      </c>
      <c r="B9" s="10" t="s">
        <v>2</v>
      </c>
      <c r="C9" s="34">
        <v>11</v>
      </c>
      <c r="D9" s="34">
        <v>1</v>
      </c>
      <c r="E9" s="55">
        <v>79</v>
      </c>
      <c r="F9" s="34">
        <v>1622</v>
      </c>
      <c r="G9" s="46">
        <v>149</v>
      </c>
      <c r="H9" s="35">
        <v>1</v>
      </c>
      <c r="I9" s="34"/>
      <c r="J9" s="34">
        <v>1</v>
      </c>
      <c r="K9" s="34">
        <v>12</v>
      </c>
      <c r="L9" s="46">
        <v>2</v>
      </c>
      <c r="M9" s="34">
        <f t="shared" si="3"/>
        <v>12</v>
      </c>
      <c r="N9" s="34">
        <f t="shared" si="4"/>
        <v>1</v>
      </c>
      <c r="O9" s="34">
        <f t="shared" si="0"/>
        <v>80</v>
      </c>
      <c r="P9" s="34">
        <f t="shared" si="1"/>
        <v>1634</v>
      </c>
      <c r="Q9" s="34">
        <f t="shared" si="2"/>
        <v>151</v>
      </c>
      <c r="R9" s="26"/>
      <c r="S9" s="26"/>
    </row>
    <row r="10" spans="1:19" s="3" customFormat="1" ht="15.95" customHeight="1" x14ac:dyDescent="0.2">
      <c r="A10" s="6">
        <v>4</v>
      </c>
      <c r="B10" s="10" t="s">
        <v>3</v>
      </c>
      <c r="C10" s="34">
        <v>10</v>
      </c>
      <c r="D10" s="34">
        <v>2</v>
      </c>
      <c r="E10" s="55">
        <v>77</v>
      </c>
      <c r="F10" s="34">
        <v>1439</v>
      </c>
      <c r="G10" s="46">
        <v>145</v>
      </c>
      <c r="H10" s="35">
        <v>1</v>
      </c>
      <c r="I10" s="34"/>
      <c r="J10" s="34">
        <v>4</v>
      </c>
      <c r="K10" s="34">
        <v>36</v>
      </c>
      <c r="L10" s="46">
        <v>8</v>
      </c>
      <c r="M10" s="34">
        <f t="shared" si="3"/>
        <v>11</v>
      </c>
      <c r="N10" s="34">
        <f t="shared" si="4"/>
        <v>2</v>
      </c>
      <c r="O10" s="34">
        <f t="shared" si="0"/>
        <v>81</v>
      </c>
      <c r="P10" s="34">
        <f t="shared" si="1"/>
        <v>1475</v>
      </c>
      <c r="Q10" s="34">
        <f t="shared" si="2"/>
        <v>153</v>
      </c>
      <c r="R10" s="26"/>
      <c r="S10" s="26"/>
    </row>
    <row r="11" spans="1:19" s="3" customFormat="1" ht="15.95" customHeight="1" x14ac:dyDescent="0.2">
      <c r="A11" s="6">
        <v>5</v>
      </c>
      <c r="B11" s="10" t="s">
        <v>4</v>
      </c>
      <c r="C11" s="34">
        <v>34</v>
      </c>
      <c r="D11" s="34">
        <v>5</v>
      </c>
      <c r="E11" s="55">
        <v>316</v>
      </c>
      <c r="F11" s="34">
        <v>6651</v>
      </c>
      <c r="G11" s="46">
        <v>623</v>
      </c>
      <c r="H11" s="35">
        <v>2</v>
      </c>
      <c r="I11" s="34"/>
      <c r="J11" s="34">
        <v>10</v>
      </c>
      <c r="K11" s="34">
        <v>157</v>
      </c>
      <c r="L11" s="46">
        <v>16</v>
      </c>
      <c r="M11" s="34">
        <f t="shared" si="3"/>
        <v>36</v>
      </c>
      <c r="N11" s="34">
        <f t="shared" si="4"/>
        <v>5</v>
      </c>
      <c r="O11" s="34">
        <f t="shared" si="0"/>
        <v>326</v>
      </c>
      <c r="P11" s="34">
        <f t="shared" si="1"/>
        <v>6808</v>
      </c>
      <c r="Q11" s="34">
        <f t="shared" si="2"/>
        <v>639</v>
      </c>
      <c r="R11" s="26"/>
      <c r="S11" s="26"/>
    </row>
    <row r="12" spans="1:19" s="3" customFormat="1" ht="15.95" customHeight="1" x14ac:dyDescent="0.2">
      <c r="A12" s="6">
        <v>6</v>
      </c>
      <c r="B12" s="10" t="s">
        <v>5</v>
      </c>
      <c r="C12" s="34">
        <v>14</v>
      </c>
      <c r="D12" s="34">
        <v>8</v>
      </c>
      <c r="E12" s="55">
        <v>124</v>
      </c>
      <c r="F12" s="34">
        <v>2373</v>
      </c>
      <c r="G12" s="46">
        <v>203</v>
      </c>
      <c r="H12" s="34">
        <v>0</v>
      </c>
      <c r="I12" s="34">
        <v>2</v>
      </c>
      <c r="J12" s="34">
        <v>8</v>
      </c>
      <c r="K12" s="34">
        <v>110</v>
      </c>
      <c r="L12" s="34"/>
      <c r="M12" s="34">
        <f t="shared" si="3"/>
        <v>14</v>
      </c>
      <c r="N12" s="34">
        <f t="shared" si="4"/>
        <v>10</v>
      </c>
      <c r="O12" s="34">
        <f t="shared" si="0"/>
        <v>132</v>
      </c>
      <c r="P12" s="34">
        <f t="shared" si="1"/>
        <v>2483</v>
      </c>
      <c r="Q12" s="34">
        <f t="shared" si="2"/>
        <v>203</v>
      </c>
      <c r="R12" s="26"/>
      <c r="S12" s="26"/>
    </row>
    <row r="13" spans="1:19" s="3" customFormat="1" ht="15.95" customHeight="1" x14ac:dyDescent="0.2">
      <c r="A13" s="6">
        <v>7</v>
      </c>
      <c r="B13" s="10" t="s">
        <v>6</v>
      </c>
      <c r="C13" s="34">
        <v>4</v>
      </c>
      <c r="D13" s="34"/>
      <c r="E13" s="55">
        <v>27</v>
      </c>
      <c r="F13" s="34">
        <v>537</v>
      </c>
      <c r="G13" s="46">
        <v>67</v>
      </c>
      <c r="H13" s="48">
        <v>1</v>
      </c>
      <c r="I13" s="34"/>
      <c r="J13" s="34">
        <v>4</v>
      </c>
      <c r="K13" s="34">
        <v>30</v>
      </c>
      <c r="L13" s="46">
        <v>8</v>
      </c>
      <c r="M13" s="34">
        <f t="shared" si="3"/>
        <v>5</v>
      </c>
      <c r="N13" s="34">
        <f t="shared" si="4"/>
        <v>0</v>
      </c>
      <c r="O13" s="34">
        <f t="shared" si="0"/>
        <v>31</v>
      </c>
      <c r="P13" s="34">
        <f t="shared" si="1"/>
        <v>567</v>
      </c>
      <c r="Q13" s="34">
        <f t="shared" si="2"/>
        <v>75</v>
      </c>
      <c r="R13" s="26"/>
      <c r="S13" s="26"/>
    </row>
    <row r="14" spans="1:19" s="3" customFormat="1" ht="15.95" customHeight="1" x14ac:dyDescent="0.2">
      <c r="A14" s="6">
        <v>8</v>
      </c>
      <c r="B14" s="10" t="s">
        <v>7</v>
      </c>
      <c r="C14" s="34">
        <v>8</v>
      </c>
      <c r="D14" s="34">
        <v>3</v>
      </c>
      <c r="E14" s="55">
        <v>100</v>
      </c>
      <c r="F14" s="34">
        <v>2099</v>
      </c>
      <c r="G14" s="46">
        <v>174</v>
      </c>
      <c r="H14" s="35">
        <v>1</v>
      </c>
      <c r="I14" s="34"/>
      <c r="J14" s="34">
        <v>4</v>
      </c>
      <c r="K14" s="34">
        <v>55</v>
      </c>
      <c r="L14" s="46">
        <v>6</v>
      </c>
      <c r="M14" s="34">
        <f t="shared" si="3"/>
        <v>9</v>
      </c>
      <c r="N14" s="34">
        <f t="shared" si="4"/>
        <v>3</v>
      </c>
      <c r="O14" s="34">
        <f t="shared" si="0"/>
        <v>104</v>
      </c>
      <c r="P14" s="34">
        <f t="shared" si="1"/>
        <v>2154</v>
      </c>
      <c r="Q14" s="34">
        <f t="shared" si="2"/>
        <v>180</v>
      </c>
      <c r="R14" s="26"/>
      <c r="S14" s="26"/>
    </row>
    <row r="15" spans="1:19" s="3" customFormat="1" ht="15.95" customHeight="1" x14ac:dyDescent="0.2">
      <c r="A15" s="6">
        <v>9</v>
      </c>
      <c r="B15" s="10" t="s">
        <v>52</v>
      </c>
      <c r="C15" s="34">
        <v>17</v>
      </c>
      <c r="D15" s="34">
        <v>15</v>
      </c>
      <c r="E15" s="55">
        <v>242</v>
      </c>
      <c r="F15" s="35">
        <v>4557</v>
      </c>
      <c r="G15" s="46">
        <v>357</v>
      </c>
      <c r="H15" s="35">
        <v>1</v>
      </c>
      <c r="I15" s="34">
        <v>4</v>
      </c>
      <c r="J15" s="34">
        <v>24</v>
      </c>
      <c r="K15" s="34">
        <v>303</v>
      </c>
      <c r="L15" s="46">
        <v>15</v>
      </c>
      <c r="M15" s="44">
        <f t="shared" si="3"/>
        <v>18</v>
      </c>
      <c r="N15" s="44">
        <f t="shared" si="4"/>
        <v>19</v>
      </c>
      <c r="O15" s="34">
        <f t="shared" si="0"/>
        <v>266</v>
      </c>
      <c r="P15" s="44">
        <f t="shared" si="1"/>
        <v>4860</v>
      </c>
      <c r="Q15" s="44">
        <f t="shared" si="2"/>
        <v>372</v>
      </c>
      <c r="R15" s="26"/>
      <c r="S15" s="26"/>
    </row>
    <row r="16" spans="1:19" s="3" customFormat="1" ht="15.95" customHeight="1" x14ac:dyDescent="0.2">
      <c r="A16" s="6">
        <v>10</v>
      </c>
      <c r="B16" s="10" t="s">
        <v>8</v>
      </c>
      <c r="C16" s="34">
        <v>13</v>
      </c>
      <c r="D16" s="34">
        <v>1</v>
      </c>
      <c r="E16" s="55">
        <v>117</v>
      </c>
      <c r="F16" s="36">
        <v>2480</v>
      </c>
      <c r="G16" s="46">
        <v>218</v>
      </c>
      <c r="H16" s="35">
        <v>2</v>
      </c>
      <c r="I16" s="34"/>
      <c r="J16" s="34">
        <v>8</v>
      </c>
      <c r="K16" s="34">
        <v>103</v>
      </c>
      <c r="L16" s="46">
        <v>12</v>
      </c>
      <c r="M16" s="34">
        <f t="shared" si="3"/>
        <v>15</v>
      </c>
      <c r="N16" s="34">
        <f t="shared" si="4"/>
        <v>1</v>
      </c>
      <c r="O16" s="34">
        <f t="shared" si="0"/>
        <v>125</v>
      </c>
      <c r="P16" s="34">
        <f t="shared" si="1"/>
        <v>2583</v>
      </c>
      <c r="Q16" s="34">
        <f t="shared" si="2"/>
        <v>230</v>
      </c>
      <c r="R16" s="26"/>
      <c r="S16" s="26"/>
    </row>
    <row r="17" spans="1:19" s="3" customFormat="1" ht="15.95" customHeight="1" x14ac:dyDescent="0.2">
      <c r="A17" s="6">
        <v>11</v>
      </c>
      <c r="B17" s="10" t="s">
        <v>9</v>
      </c>
      <c r="C17" s="34">
        <v>23</v>
      </c>
      <c r="D17" s="34">
        <v>3</v>
      </c>
      <c r="E17" s="55">
        <v>215</v>
      </c>
      <c r="F17" s="36">
        <v>4603</v>
      </c>
      <c r="G17" s="46">
        <v>380</v>
      </c>
      <c r="H17" s="35">
        <v>1</v>
      </c>
      <c r="I17" s="34"/>
      <c r="J17" s="34">
        <v>4</v>
      </c>
      <c r="K17" s="34">
        <v>70</v>
      </c>
      <c r="L17" s="46">
        <v>6</v>
      </c>
      <c r="M17" s="34">
        <f t="shared" si="3"/>
        <v>24</v>
      </c>
      <c r="N17" s="34">
        <f t="shared" si="4"/>
        <v>3</v>
      </c>
      <c r="O17" s="34">
        <f t="shared" si="0"/>
        <v>219</v>
      </c>
      <c r="P17" s="34">
        <f t="shared" si="1"/>
        <v>4673</v>
      </c>
      <c r="Q17" s="34">
        <f t="shared" si="2"/>
        <v>386</v>
      </c>
      <c r="R17" s="26"/>
      <c r="S17" s="26"/>
    </row>
    <row r="18" spans="1:19" s="3" customFormat="1" ht="15.95" customHeight="1" x14ac:dyDescent="0.2">
      <c r="A18" s="6">
        <v>12</v>
      </c>
      <c r="B18" s="10" t="s">
        <v>10</v>
      </c>
      <c r="C18" s="34">
        <v>1</v>
      </c>
      <c r="D18" s="34">
        <v>4</v>
      </c>
      <c r="E18" s="55">
        <v>21</v>
      </c>
      <c r="F18" s="34">
        <v>265</v>
      </c>
      <c r="G18" s="46">
        <v>18</v>
      </c>
      <c r="H18" s="34">
        <v>0</v>
      </c>
      <c r="I18" s="34"/>
      <c r="J18" s="34">
        <v>0</v>
      </c>
      <c r="K18" s="34">
        <v>0</v>
      </c>
      <c r="L18" s="34"/>
      <c r="M18" s="34">
        <f t="shared" si="3"/>
        <v>1</v>
      </c>
      <c r="N18" s="34">
        <f t="shared" si="4"/>
        <v>4</v>
      </c>
      <c r="O18" s="34">
        <f t="shared" si="0"/>
        <v>21</v>
      </c>
      <c r="P18" s="34">
        <f t="shared" si="1"/>
        <v>265</v>
      </c>
      <c r="Q18" s="34">
        <f t="shared" si="2"/>
        <v>18</v>
      </c>
      <c r="R18" s="26"/>
      <c r="S18" s="26"/>
    </row>
    <row r="19" spans="1:19" s="3" customFormat="1" ht="15.95" customHeight="1" x14ac:dyDescent="0.2">
      <c r="A19" s="6">
        <v>13</v>
      </c>
      <c r="B19" s="10" t="s">
        <v>11</v>
      </c>
      <c r="C19" s="34">
        <v>3</v>
      </c>
      <c r="D19" s="34">
        <v>2</v>
      </c>
      <c r="E19" s="55">
        <v>48</v>
      </c>
      <c r="F19" s="34">
        <v>998</v>
      </c>
      <c r="G19" s="46">
        <v>77</v>
      </c>
      <c r="H19" s="34">
        <v>0</v>
      </c>
      <c r="I19" s="34">
        <v>1</v>
      </c>
      <c r="J19" s="34">
        <v>6</v>
      </c>
      <c r="K19" s="34">
        <v>102</v>
      </c>
      <c r="L19" s="34"/>
      <c r="M19" s="34">
        <f t="shared" si="3"/>
        <v>3</v>
      </c>
      <c r="N19" s="34">
        <f t="shared" si="4"/>
        <v>3</v>
      </c>
      <c r="O19" s="34">
        <f t="shared" si="0"/>
        <v>54</v>
      </c>
      <c r="P19" s="34">
        <f t="shared" si="1"/>
        <v>1100</v>
      </c>
      <c r="Q19" s="34">
        <f t="shared" si="2"/>
        <v>77</v>
      </c>
      <c r="R19" s="26"/>
      <c r="S19" s="26"/>
    </row>
    <row r="20" spans="1:19" s="3" customFormat="1" ht="15.95" customHeight="1" x14ac:dyDescent="0.2">
      <c r="A20" s="6">
        <v>14</v>
      </c>
      <c r="B20" s="10" t="s">
        <v>12</v>
      </c>
      <c r="C20" s="34">
        <v>21</v>
      </c>
      <c r="D20" s="34">
        <v>3</v>
      </c>
      <c r="E20" s="55">
        <v>159</v>
      </c>
      <c r="F20" s="34">
        <v>2900</v>
      </c>
      <c r="G20" s="46">
        <v>310</v>
      </c>
      <c r="H20" s="34">
        <v>0</v>
      </c>
      <c r="I20" s="34">
        <v>2</v>
      </c>
      <c r="J20" s="34">
        <v>11</v>
      </c>
      <c r="K20" s="34">
        <v>150</v>
      </c>
      <c r="L20" s="34"/>
      <c r="M20" s="34">
        <f t="shared" si="3"/>
        <v>21</v>
      </c>
      <c r="N20" s="34">
        <f t="shared" si="4"/>
        <v>5</v>
      </c>
      <c r="O20" s="34">
        <f t="shared" si="0"/>
        <v>170</v>
      </c>
      <c r="P20" s="34">
        <f t="shared" si="1"/>
        <v>3050</v>
      </c>
      <c r="Q20" s="34">
        <f t="shared" si="2"/>
        <v>310</v>
      </c>
      <c r="R20" s="26"/>
      <c r="S20" s="26"/>
    </row>
    <row r="21" spans="1:19" s="3" customFormat="1" ht="15.95" customHeight="1" x14ac:dyDescent="0.2">
      <c r="A21" s="6">
        <v>15</v>
      </c>
      <c r="B21" s="10" t="s">
        <v>62</v>
      </c>
      <c r="C21" s="34">
        <v>12</v>
      </c>
      <c r="D21" s="34">
        <v>3</v>
      </c>
      <c r="E21" s="55">
        <v>151</v>
      </c>
      <c r="F21" s="34">
        <v>3269</v>
      </c>
      <c r="G21" s="46">
        <v>276</v>
      </c>
      <c r="H21" s="35">
        <v>1</v>
      </c>
      <c r="I21" s="34"/>
      <c r="J21" s="34">
        <v>7</v>
      </c>
      <c r="K21" s="34">
        <v>107</v>
      </c>
      <c r="L21" s="46">
        <v>11</v>
      </c>
      <c r="M21" s="34">
        <f t="shared" si="3"/>
        <v>13</v>
      </c>
      <c r="N21" s="34">
        <f t="shared" si="4"/>
        <v>3</v>
      </c>
      <c r="O21" s="34">
        <f t="shared" si="0"/>
        <v>158</v>
      </c>
      <c r="P21" s="34">
        <f t="shared" si="1"/>
        <v>3376</v>
      </c>
      <c r="Q21" s="34">
        <f t="shared" si="2"/>
        <v>287</v>
      </c>
      <c r="R21" s="26"/>
      <c r="S21" s="26"/>
    </row>
    <row r="22" spans="1:19" s="3" customFormat="1" ht="15.95" customHeight="1" x14ac:dyDescent="0.2">
      <c r="A22" s="6">
        <v>16</v>
      </c>
      <c r="B22" s="10" t="s">
        <v>13</v>
      </c>
      <c r="C22" s="34">
        <v>33</v>
      </c>
      <c r="D22" s="34">
        <v>2</v>
      </c>
      <c r="E22" s="55">
        <v>350</v>
      </c>
      <c r="F22" s="34">
        <v>7603</v>
      </c>
      <c r="G22" s="46">
        <v>647</v>
      </c>
      <c r="H22" s="35">
        <v>1</v>
      </c>
      <c r="I22" s="34">
        <v>1</v>
      </c>
      <c r="J22" s="34">
        <v>13</v>
      </c>
      <c r="K22" s="34">
        <v>212</v>
      </c>
      <c r="L22" s="46">
        <v>12</v>
      </c>
      <c r="M22" s="34">
        <f t="shared" si="3"/>
        <v>34</v>
      </c>
      <c r="N22" s="34">
        <f t="shared" si="4"/>
        <v>3</v>
      </c>
      <c r="O22" s="34">
        <f t="shared" si="0"/>
        <v>363</v>
      </c>
      <c r="P22" s="34">
        <f t="shared" si="1"/>
        <v>7815</v>
      </c>
      <c r="Q22" s="34">
        <f t="shared" si="2"/>
        <v>659</v>
      </c>
      <c r="R22" s="26"/>
      <c r="S22" s="26"/>
    </row>
    <row r="23" spans="1:19" s="3" customFormat="1" ht="15.95" customHeight="1" x14ac:dyDescent="0.2">
      <c r="A23" s="6">
        <v>17</v>
      </c>
      <c r="B23" s="10" t="s">
        <v>14</v>
      </c>
      <c r="C23" s="34">
        <v>5</v>
      </c>
      <c r="D23" s="34"/>
      <c r="E23" s="55">
        <v>48</v>
      </c>
      <c r="F23" s="34">
        <v>905</v>
      </c>
      <c r="G23" s="46">
        <v>90</v>
      </c>
      <c r="H23" s="35">
        <v>1</v>
      </c>
      <c r="I23" s="34"/>
      <c r="J23" s="34">
        <v>4</v>
      </c>
      <c r="K23" s="34">
        <v>33</v>
      </c>
      <c r="L23" s="46">
        <v>6</v>
      </c>
      <c r="M23" s="44">
        <f t="shared" si="3"/>
        <v>6</v>
      </c>
      <c r="N23" s="44">
        <f t="shared" si="4"/>
        <v>0</v>
      </c>
      <c r="O23" s="34">
        <f t="shared" si="0"/>
        <v>52</v>
      </c>
      <c r="P23" s="44">
        <f t="shared" si="1"/>
        <v>938</v>
      </c>
      <c r="Q23" s="44">
        <f t="shared" si="2"/>
        <v>96</v>
      </c>
      <c r="R23" s="26"/>
      <c r="S23" s="26"/>
    </row>
    <row r="24" spans="1:19" s="3" customFormat="1" ht="15.95" customHeight="1" x14ac:dyDescent="0.2">
      <c r="A24" s="6">
        <v>18</v>
      </c>
      <c r="B24" s="10" t="s">
        <v>63</v>
      </c>
      <c r="C24" s="34">
        <v>50</v>
      </c>
      <c r="D24" s="34">
        <v>2</v>
      </c>
      <c r="E24" s="55">
        <v>530</v>
      </c>
      <c r="F24" s="34">
        <v>11850</v>
      </c>
      <c r="G24" s="46">
        <v>1074</v>
      </c>
      <c r="H24" s="35">
        <v>1</v>
      </c>
      <c r="I24" s="34"/>
      <c r="J24" s="34">
        <v>10</v>
      </c>
      <c r="K24" s="34">
        <v>267</v>
      </c>
      <c r="L24" s="46">
        <v>18</v>
      </c>
      <c r="M24" s="34">
        <f t="shared" si="3"/>
        <v>51</v>
      </c>
      <c r="N24" s="34">
        <f t="shared" si="4"/>
        <v>2</v>
      </c>
      <c r="O24" s="34">
        <f t="shared" si="0"/>
        <v>540</v>
      </c>
      <c r="P24" s="34">
        <f t="shared" si="1"/>
        <v>12117</v>
      </c>
      <c r="Q24" s="34">
        <f t="shared" si="2"/>
        <v>1092</v>
      </c>
      <c r="R24" s="26"/>
      <c r="S24" s="26"/>
    </row>
    <row r="25" spans="1:19" s="3" customFormat="1" ht="15.95" customHeight="1" x14ac:dyDescent="0.2">
      <c r="A25" s="6">
        <v>19</v>
      </c>
      <c r="B25" s="10" t="s">
        <v>64</v>
      </c>
      <c r="C25" s="34">
        <v>48</v>
      </c>
      <c r="D25" s="34">
        <v>6</v>
      </c>
      <c r="E25" s="55">
        <v>548</v>
      </c>
      <c r="F25" s="34">
        <v>12278</v>
      </c>
      <c r="G25" s="46">
        <v>1032</v>
      </c>
      <c r="H25" s="35">
        <v>1</v>
      </c>
      <c r="I25" s="34"/>
      <c r="J25" s="34">
        <v>8</v>
      </c>
      <c r="K25" s="34">
        <v>132</v>
      </c>
      <c r="L25" s="46">
        <v>10</v>
      </c>
      <c r="M25" s="34">
        <f t="shared" si="3"/>
        <v>49</v>
      </c>
      <c r="N25" s="34">
        <f t="shared" si="4"/>
        <v>6</v>
      </c>
      <c r="O25" s="34">
        <f t="shared" si="0"/>
        <v>556</v>
      </c>
      <c r="P25" s="34">
        <f t="shared" si="1"/>
        <v>12410</v>
      </c>
      <c r="Q25" s="34">
        <f t="shared" si="2"/>
        <v>1042</v>
      </c>
      <c r="R25" s="26"/>
      <c r="S25" s="26"/>
    </row>
    <row r="26" spans="1:19" s="3" customFormat="1" ht="15.95" customHeight="1" x14ac:dyDescent="0.2">
      <c r="A26" s="6">
        <v>20</v>
      </c>
      <c r="B26" s="10" t="s">
        <v>15</v>
      </c>
      <c r="C26" s="34">
        <v>17</v>
      </c>
      <c r="D26" s="34">
        <v>4</v>
      </c>
      <c r="E26" s="55">
        <v>165</v>
      </c>
      <c r="F26" s="34">
        <v>3196</v>
      </c>
      <c r="G26" s="46">
        <v>337</v>
      </c>
      <c r="H26" s="35">
        <v>1</v>
      </c>
      <c r="I26" s="34"/>
      <c r="J26" s="34">
        <v>7</v>
      </c>
      <c r="K26" s="34">
        <v>124</v>
      </c>
      <c r="L26" s="46">
        <v>12</v>
      </c>
      <c r="M26" s="34">
        <f t="shared" si="3"/>
        <v>18</v>
      </c>
      <c r="N26" s="34">
        <f t="shared" si="4"/>
        <v>4</v>
      </c>
      <c r="O26" s="34">
        <f t="shared" si="0"/>
        <v>172</v>
      </c>
      <c r="P26" s="34">
        <f t="shared" si="1"/>
        <v>3320</v>
      </c>
      <c r="Q26" s="34">
        <f t="shared" si="2"/>
        <v>349</v>
      </c>
      <c r="R26" s="26"/>
      <c r="S26" s="26"/>
    </row>
    <row r="27" spans="1:19" s="3" customFormat="1" ht="15.95" customHeight="1" x14ac:dyDescent="0.2">
      <c r="A27" s="6">
        <v>21</v>
      </c>
      <c r="B27" s="10" t="s">
        <v>16</v>
      </c>
      <c r="C27" s="34">
        <v>13</v>
      </c>
      <c r="D27" s="34">
        <v>1</v>
      </c>
      <c r="E27" s="55">
        <v>142</v>
      </c>
      <c r="F27" s="34">
        <v>3023</v>
      </c>
      <c r="G27" s="46">
        <v>260</v>
      </c>
      <c r="H27" s="34">
        <v>0</v>
      </c>
      <c r="I27" s="34"/>
      <c r="J27" s="34">
        <v>0</v>
      </c>
      <c r="K27" s="34">
        <v>0</v>
      </c>
      <c r="L27" s="34"/>
      <c r="M27" s="34">
        <f t="shared" si="3"/>
        <v>13</v>
      </c>
      <c r="N27" s="34">
        <f t="shared" si="4"/>
        <v>1</v>
      </c>
      <c r="O27" s="34">
        <f t="shared" si="0"/>
        <v>142</v>
      </c>
      <c r="P27" s="34">
        <f t="shared" si="1"/>
        <v>3023</v>
      </c>
      <c r="Q27" s="34">
        <f t="shared" si="2"/>
        <v>260</v>
      </c>
      <c r="R27" s="26"/>
      <c r="S27" s="26"/>
    </row>
    <row r="28" spans="1:19" s="3" customFormat="1" ht="15.95" customHeight="1" x14ac:dyDescent="0.2">
      <c r="A28" s="6">
        <v>22</v>
      </c>
      <c r="B28" s="10" t="s">
        <v>17</v>
      </c>
      <c r="C28" s="34">
        <v>10</v>
      </c>
      <c r="D28" s="34">
        <v>4</v>
      </c>
      <c r="E28" s="55">
        <v>100</v>
      </c>
      <c r="F28" s="34">
        <v>2005</v>
      </c>
      <c r="G28" s="46">
        <v>197</v>
      </c>
      <c r="H28" s="34">
        <v>0</v>
      </c>
      <c r="I28" s="34">
        <v>1</v>
      </c>
      <c r="J28" s="34">
        <v>4</v>
      </c>
      <c r="K28" s="34">
        <v>50</v>
      </c>
      <c r="L28" s="34"/>
      <c r="M28" s="34">
        <f t="shared" si="3"/>
        <v>10</v>
      </c>
      <c r="N28" s="34">
        <f t="shared" si="4"/>
        <v>5</v>
      </c>
      <c r="O28" s="34">
        <f t="shared" si="0"/>
        <v>104</v>
      </c>
      <c r="P28" s="34">
        <f t="shared" si="1"/>
        <v>2055</v>
      </c>
      <c r="Q28" s="34">
        <f t="shared" si="2"/>
        <v>197</v>
      </c>
      <c r="R28" s="26"/>
      <c r="S28" s="26"/>
    </row>
    <row r="29" spans="1:19" s="3" customFormat="1" ht="15.95" customHeight="1" x14ac:dyDescent="0.2">
      <c r="A29" s="6">
        <v>23</v>
      </c>
      <c r="B29" s="10" t="s">
        <v>18</v>
      </c>
      <c r="C29" s="34">
        <v>6</v>
      </c>
      <c r="D29" s="34"/>
      <c r="E29" s="55">
        <v>54</v>
      </c>
      <c r="F29" s="34">
        <v>1088</v>
      </c>
      <c r="G29" s="46">
        <v>116</v>
      </c>
      <c r="H29" s="35">
        <v>1</v>
      </c>
      <c r="I29" s="34"/>
      <c r="J29" s="34">
        <v>4</v>
      </c>
      <c r="K29" s="34">
        <v>52</v>
      </c>
      <c r="L29" s="46">
        <v>5</v>
      </c>
      <c r="M29" s="34">
        <f t="shared" si="3"/>
        <v>7</v>
      </c>
      <c r="N29" s="34">
        <f t="shared" si="4"/>
        <v>0</v>
      </c>
      <c r="O29" s="34">
        <f t="shared" si="0"/>
        <v>58</v>
      </c>
      <c r="P29" s="34">
        <f t="shared" si="1"/>
        <v>1140</v>
      </c>
      <c r="Q29" s="34">
        <f t="shared" si="2"/>
        <v>121</v>
      </c>
      <c r="R29" s="26"/>
      <c r="S29" s="26"/>
    </row>
    <row r="30" spans="1:19" s="3" customFormat="1" ht="15.95" customHeight="1" x14ac:dyDescent="0.2">
      <c r="A30" s="6">
        <v>24</v>
      </c>
      <c r="B30" s="10" t="s">
        <v>19</v>
      </c>
      <c r="C30" s="34">
        <v>8</v>
      </c>
      <c r="D30" s="34">
        <v>5</v>
      </c>
      <c r="E30" s="55">
        <v>121</v>
      </c>
      <c r="F30" s="34">
        <v>2368</v>
      </c>
      <c r="G30" s="46">
        <v>188</v>
      </c>
      <c r="H30" s="35">
        <v>1</v>
      </c>
      <c r="I30" s="34"/>
      <c r="J30" s="34">
        <v>4</v>
      </c>
      <c r="K30" s="34">
        <v>52</v>
      </c>
      <c r="L30" s="46">
        <v>9</v>
      </c>
      <c r="M30" s="34">
        <f t="shared" si="3"/>
        <v>9</v>
      </c>
      <c r="N30" s="34">
        <f t="shared" si="4"/>
        <v>5</v>
      </c>
      <c r="O30" s="34">
        <f t="shared" si="0"/>
        <v>125</v>
      </c>
      <c r="P30" s="34">
        <f t="shared" si="1"/>
        <v>2420</v>
      </c>
      <c r="Q30" s="34">
        <f t="shared" si="2"/>
        <v>197</v>
      </c>
      <c r="R30" s="26"/>
      <c r="S30" s="26"/>
    </row>
    <row r="31" spans="1:19" s="3" customFormat="1" ht="15.95" customHeight="1" x14ac:dyDescent="0.2">
      <c r="A31" s="6">
        <v>25</v>
      </c>
      <c r="B31" s="10" t="s">
        <v>53</v>
      </c>
      <c r="C31" s="34">
        <v>7</v>
      </c>
      <c r="D31" s="34">
        <v>1</v>
      </c>
      <c r="E31" s="55">
        <v>52</v>
      </c>
      <c r="F31" s="34">
        <v>909</v>
      </c>
      <c r="G31" s="46">
        <v>99</v>
      </c>
      <c r="H31" s="34">
        <v>0</v>
      </c>
      <c r="I31" s="34">
        <v>1</v>
      </c>
      <c r="J31" s="34">
        <v>4</v>
      </c>
      <c r="K31" s="34">
        <v>39</v>
      </c>
      <c r="L31" s="34"/>
      <c r="M31" s="44">
        <f t="shared" si="3"/>
        <v>7</v>
      </c>
      <c r="N31" s="44">
        <f t="shared" si="4"/>
        <v>2</v>
      </c>
      <c r="O31" s="34">
        <f t="shared" si="0"/>
        <v>56</v>
      </c>
      <c r="P31" s="44">
        <f t="shared" si="1"/>
        <v>948</v>
      </c>
      <c r="Q31" s="44">
        <f t="shared" si="2"/>
        <v>99</v>
      </c>
      <c r="R31" s="26"/>
      <c r="S31" s="26"/>
    </row>
    <row r="32" spans="1:19" s="3" customFormat="1" ht="15.95" customHeight="1" x14ac:dyDescent="0.2">
      <c r="A32" s="6">
        <v>26</v>
      </c>
      <c r="B32" s="10" t="s">
        <v>20</v>
      </c>
      <c r="C32" s="34">
        <v>10</v>
      </c>
      <c r="D32" s="34"/>
      <c r="E32" s="55">
        <v>71</v>
      </c>
      <c r="F32" s="34">
        <v>1466</v>
      </c>
      <c r="G32" s="46">
        <v>147</v>
      </c>
      <c r="H32" s="35">
        <v>1</v>
      </c>
      <c r="I32" s="34"/>
      <c r="J32" s="34">
        <v>4</v>
      </c>
      <c r="K32" s="34">
        <v>41</v>
      </c>
      <c r="L32" s="46">
        <v>6</v>
      </c>
      <c r="M32" s="34">
        <f t="shared" si="3"/>
        <v>11</v>
      </c>
      <c r="N32" s="34">
        <f t="shared" si="4"/>
        <v>0</v>
      </c>
      <c r="O32" s="34">
        <f t="shared" si="0"/>
        <v>75</v>
      </c>
      <c r="P32" s="34">
        <f t="shared" si="1"/>
        <v>1507</v>
      </c>
      <c r="Q32" s="34">
        <f t="shared" si="2"/>
        <v>153</v>
      </c>
      <c r="R32" s="26"/>
      <c r="S32" s="26"/>
    </row>
    <row r="33" spans="1:19" s="3" customFormat="1" ht="15.95" customHeight="1" x14ac:dyDescent="0.2">
      <c r="A33" s="6">
        <v>27</v>
      </c>
      <c r="B33" s="10" t="s">
        <v>49</v>
      </c>
      <c r="C33" s="34">
        <v>11</v>
      </c>
      <c r="D33" s="34">
        <v>4</v>
      </c>
      <c r="E33" s="55">
        <v>158</v>
      </c>
      <c r="F33" s="34">
        <v>3429</v>
      </c>
      <c r="G33" s="46">
        <v>288</v>
      </c>
      <c r="H33" s="35">
        <v>1</v>
      </c>
      <c r="I33" s="34"/>
      <c r="J33" s="34">
        <v>4</v>
      </c>
      <c r="K33" s="34">
        <v>46</v>
      </c>
      <c r="L33" s="46">
        <v>7</v>
      </c>
      <c r="M33" s="34">
        <f t="shared" si="3"/>
        <v>12</v>
      </c>
      <c r="N33" s="34">
        <f t="shared" si="4"/>
        <v>4</v>
      </c>
      <c r="O33" s="34">
        <f t="shared" si="0"/>
        <v>162</v>
      </c>
      <c r="P33" s="34">
        <f t="shared" si="1"/>
        <v>3475</v>
      </c>
      <c r="Q33" s="34">
        <f t="shared" si="2"/>
        <v>295</v>
      </c>
      <c r="R33" s="26"/>
      <c r="S33" s="26"/>
    </row>
    <row r="34" spans="1:19" s="3" customFormat="1" ht="15.95" customHeight="1" x14ac:dyDescent="0.2">
      <c r="A34" s="6">
        <v>28</v>
      </c>
      <c r="B34" s="10" t="s">
        <v>21</v>
      </c>
      <c r="C34" s="34">
        <v>15</v>
      </c>
      <c r="D34" s="34">
        <v>5</v>
      </c>
      <c r="E34" s="55">
        <v>157</v>
      </c>
      <c r="F34" s="34">
        <v>3288</v>
      </c>
      <c r="G34" s="46">
        <v>274</v>
      </c>
      <c r="H34" s="36">
        <v>0</v>
      </c>
      <c r="I34" s="34"/>
      <c r="J34" s="36">
        <v>0</v>
      </c>
      <c r="K34" s="34">
        <v>0</v>
      </c>
      <c r="L34" s="34"/>
      <c r="M34" s="34">
        <f t="shared" si="3"/>
        <v>15</v>
      </c>
      <c r="N34" s="34">
        <f t="shared" si="4"/>
        <v>5</v>
      </c>
      <c r="O34" s="34">
        <f t="shared" si="0"/>
        <v>157</v>
      </c>
      <c r="P34" s="34">
        <f t="shared" si="1"/>
        <v>3288</v>
      </c>
      <c r="Q34" s="34">
        <f t="shared" si="2"/>
        <v>274</v>
      </c>
      <c r="R34" s="26"/>
      <c r="S34" s="26"/>
    </row>
    <row r="35" spans="1:19" s="3" customFormat="1" ht="15.95" customHeight="1" x14ac:dyDescent="0.2">
      <c r="A35" s="6">
        <v>29</v>
      </c>
      <c r="B35" s="10" t="s">
        <v>22</v>
      </c>
      <c r="C35" s="34">
        <v>10</v>
      </c>
      <c r="D35" s="34">
        <v>18</v>
      </c>
      <c r="E35" s="55">
        <v>134</v>
      </c>
      <c r="F35" s="34">
        <v>2297</v>
      </c>
      <c r="G35" s="46">
        <v>182</v>
      </c>
      <c r="H35" s="36">
        <v>0</v>
      </c>
      <c r="I35" s="34">
        <v>1</v>
      </c>
      <c r="J35" s="36">
        <v>3</v>
      </c>
      <c r="K35" s="34">
        <v>0</v>
      </c>
      <c r="L35" s="34"/>
      <c r="M35" s="34">
        <f t="shared" si="3"/>
        <v>10</v>
      </c>
      <c r="N35" s="34">
        <f t="shared" si="4"/>
        <v>19</v>
      </c>
      <c r="O35" s="34">
        <f t="shared" si="0"/>
        <v>137</v>
      </c>
      <c r="P35" s="34">
        <f t="shared" si="1"/>
        <v>2297</v>
      </c>
      <c r="Q35" s="34">
        <f t="shared" si="2"/>
        <v>182</v>
      </c>
      <c r="R35" s="26"/>
      <c r="S35" s="26"/>
    </row>
    <row r="36" spans="1:19" s="3" customFormat="1" ht="15.95" customHeight="1" x14ac:dyDescent="0.2">
      <c r="A36" s="6">
        <v>30</v>
      </c>
      <c r="B36" s="10" t="s">
        <v>23</v>
      </c>
      <c r="C36" s="34">
        <v>13</v>
      </c>
      <c r="D36" s="34">
        <v>3</v>
      </c>
      <c r="E36" s="55">
        <v>92</v>
      </c>
      <c r="F36" s="34">
        <v>1753</v>
      </c>
      <c r="G36" s="46">
        <v>164</v>
      </c>
      <c r="H36" s="35">
        <v>1</v>
      </c>
      <c r="I36" s="34"/>
      <c r="J36" s="34">
        <v>4</v>
      </c>
      <c r="K36" s="34">
        <v>36</v>
      </c>
      <c r="L36" s="46">
        <v>7</v>
      </c>
      <c r="M36" s="34">
        <f t="shared" si="3"/>
        <v>14</v>
      </c>
      <c r="N36" s="34">
        <f t="shared" si="4"/>
        <v>3</v>
      </c>
      <c r="O36" s="34">
        <f t="shared" si="0"/>
        <v>96</v>
      </c>
      <c r="P36" s="34">
        <f t="shared" si="1"/>
        <v>1789</v>
      </c>
      <c r="Q36" s="34">
        <f t="shared" si="2"/>
        <v>171</v>
      </c>
      <c r="R36" s="26"/>
      <c r="S36" s="26"/>
    </row>
    <row r="37" spans="1:19" s="3" customFormat="1" ht="15.95" customHeight="1" x14ac:dyDescent="0.2">
      <c r="A37" s="6">
        <v>31</v>
      </c>
      <c r="B37" s="10" t="s">
        <v>24</v>
      </c>
      <c r="C37" s="34">
        <v>28</v>
      </c>
      <c r="D37" s="34">
        <v>9</v>
      </c>
      <c r="E37" s="55">
        <v>297</v>
      </c>
      <c r="F37" s="34">
        <v>6393</v>
      </c>
      <c r="G37" s="46">
        <v>572</v>
      </c>
      <c r="H37" s="35">
        <v>1</v>
      </c>
      <c r="I37" s="34"/>
      <c r="J37" s="34">
        <v>4</v>
      </c>
      <c r="K37" s="34">
        <v>45</v>
      </c>
      <c r="L37" s="46">
        <v>8</v>
      </c>
      <c r="M37" s="34">
        <f t="shared" si="3"/>
        <v>29</v>
      </c>
      <c r="N37" s="34">
        <f t="shared" si="4"/>
        <v>9</v>
      </c>
      <c r="O37" s="34">
        <f t="shared" si="0"/>
        <v>301</v>
      </c>
      <c r="P37" s="34">
        <f t="shared" si="1"/>
        <v>6438</v>
      </c>
      <c r="Q37" s="34">
        <f t="shared" si="2"/>
        <v>580</v>
      </c>
      <c r="R37" s="26"/>
      <c r="S37" s="26"/>
    </row>
    <row r="38" spans="1:19" s="3" customFormat="1" ht="15.95" customHeight="1" x14ac:dyDescent="0.2">
      <c r="A38" s="6">
        <v>32</v>
      </c>
      <c r="B38" s="10" t="s">
        <v>25</v>
      </c>
      <c r="C38" s="34">
        <v>8</v>
      </c>
      <c r="D38" s="34"/>
      <c r="E38" s="55">
        <v>71</v>
      </c>
      <c r="F38" s="34">
        <v>1535</v>
      </c>
      <c r="G38" s="46">
        <v>135</v>
      </c>
      <c r="H38" s="48">
        <v>1</v>
      </c>
      <c r="I38" s="34"/>
      <c r="J38" s="34">
        <v>4</v>
      </c>
      <c r="K38" s="34">
        <v>70</v>
      </c>
      <c r="L38" s="46">
        <v>6</v>
      </c>
      <c r="M38" s="34">
        <f t="shared" si="3"/>
        <v>9</v>
      </c>
      <c r="N38" s="34">
        <f t="shared" si="4"/>
        <v>0</v>
      </c>
      <c r="O38" s="34">
        <f t="shared" si="0"/>
        <v>75</v>
      </c>
      <c r="P38" s="34">
        <f t="shared" si="1"/>
        <v>1605</v>
      </c>
      <c r="Q38" s="34">
        <f t="shared" si="2"/>
        <v>141</v>
      </c>
      <c r="R38" s="26"/>
      <c r="S38" s="26"/>
    </row>
    <row r="39" spans="1:19" s="3" customFormat="1" ht="15.95" customHeight="1" x14ac:dyDescent="0.2">
      <c r="A39" s="6">
        <v>33</v>
      </c>
      <c r="B39" s="10" t="s">
        <v>26</v>
      </c>
      <c r="C39" s="34">
        <v>17</v>
      </c>
      <c r="D39" s="34">
        <v>3</v>
      </c>
      <c r="E39" s="55">
        <v>115</v>
      </c>
      <c r="F39" s="34">
        <v>2026</v>
      </c>
      <c r="G39" s="46">
        <v>227</v>
      </c>
      <c r="H39" s="35">
        <v>0</v>
      </c>
      <c r="I39" s="34">
        <v>2</v>
      </c>
      <c r="J39" s="34">
        <v>8</v>
      </c>
      <c r="K39" s="34">
        <v>95</v>
      </c>
      <c r="L39" s="46"/>
      <c r="M39" s="44">
        <f t="shared" si="3"/>
        <v>17</v>
      </c>
      <c r="N39" s="44">
        <f t="shared" si="4"/>
        <v>5</v>
      </c>
      <c r="O39" s="34">
        <f t="shared" ref="O39:O57" si="5">SUM(E39,J39)</f>
        <v>123</v>
      </c>
      <c r="P39" s="44">
        <f t="shared" ref="P39:P57" si="6">SUM(F39,K39)</f>
        <v>2121</v>
      </c>
      <c r="Q39" s="44">
        <f t="shared" ref="Q39:Q57" si="7">SUM(G39,L39)</f>
        <v>227</v>
      </c>
      <c r="R39" s="26"/>
      <c r="S39" s="26"/>
    </row>
    <row r="40" spans="1:19" s="3" customFormat="1" ht="15.95" customHeight="1" x14ac:dyDescent="0.2">
      <c r="A40" s="6">
        <v>34</v>
      </c>
      <c r="B40" s="10" t="s">
        <v>27</v>
      </c>
      <c r="C40" s="34">
        <v>3</v>
      </c>
      <c r="D40" s="34">
        <v>4</v>
      </c>
      <c r="E40" s="55">
        <v>36</v>
      </c>
      <c r="F40" s="34">
        <v>632</v>
      </c>
      <c r="G40" s="46">
        <v>52</v>
      </c>
      <c r="H40" s="34">
        <v>0</v>
      </c>
      <c r="I40" s="34"/>
      <c r="J40" s="34">
        <v>0</v>
      </c>
      <c r="K40" s="34">
        <v>0</v>
      </c>
      <c r="L40" s="34"/>
      <c r="M40" s="34">
        <f t="shared" si="3"/>
        <v>3</v>
      </c>
      <c r="N40" s="34">
        <f t="shared" si="4"/>
        <v>4</v>
      </c>
      <c r="O40" s="34">
        <f t="shared" si="5"/>
        <v>36</v>
      </c>
      <c r="P40" s="34">
        <f t="shared" si="6"/>
        <v>632</v>
      </c>
      <c r="Q40" s="34">
        <f t="shared" si="7"/>
        <v>52</v>
      </c>
      <c r="R40" s="26"/>
      <c r="S40" s="26"/>
    </row>
    <row r="41" spans="1:19" s="3" customFormat="1" ht="15.95" customHeight="1" x14ac:dyDescent="0.2">
      <c r="A41" s="6">
        <v>35</v>
      </c>
      <c r="B41" s="10" t="s">
        <v>28</v>
      </c>
      <c r="C41" s="34">
        <v>20</v>
      </c>
      <c r="D41" s="34">
        <v>5</v>
      </c>
      <c r="E41" s="55">
        <v>197</v>
      </c>
      <c r="F41" s="34">
        <v>4110</v>
      </c>
      <c r="G41" s="46">
        <v>350</v>
      </c>
      <c r="H41" s="35">
        <v>1</v>
      </c>
      <c r="I41" s="34"/>
      <c r="J41" s="34">
        <v>4</v>
      </c>
      <c r="K41" s="34">
        <v>54</v>
      </c>
      <c r="L41" s="46">
        <v>8</v>
      </c>
      <c r="M41" s="34">
        <f t="shared" si="3"/>
        <v>21</v>
      </c>
      <c r="N41" s="34">
        <f t="shared" si="4"/>
        <v>5</v>
      </c>
      <c r="O41" s="34">
        <f t="shared" si="5"/>
        <v>201</v>
      </c>
      <c r="P41" s="34">
        <f t="shared" si="6"/>
        <v>4164</v>
      </c>
      <c r="Q41" s="34">
        <f t="shared" si="7"/>
        <v>358</v>
      </c>
      <c r="R41" s="26"/>
      <c r="S41" s="26"/>
    </row>
    <row r="42" spans="1:19" s="3" customFormat="1" ht="15.95" customHeight="1" x14ac:dyDescent="0.2">
      <c r="A42" s="6">
        <v>36</v>
      </c>
      <c r="B42" s="10" t="s">
        <v>29</v>
      </c>
      <c r="C42" s="34">
        <v>22</v>
      </c>
      <c r="D42" s="34">
        <v>2</v>
      </c>
      <c r="E42" s="55">
        <v>163</v>
      </c>
      <c r="F42" s="34">
        <v>3286</v>
      </c>
      <c r="G42" s="46">
        <v>312</v>
      </c>
      <c r="H42" s="35">
        <v>1</v>
      </c>
      <c r="I42" s="34"/>
      <c r="J42" s="34">
        <v>6</v>
      </c>
      <c r="K42" s="34">
        <v>108</v>
      </c>
      <c r="L42" s="46">
        <v>9</v>
      </c>
      <c r="M42" s="34">
        <f t="shared" si="3"/>
        <v>23</v>
      </c>
      <c r="N42" s="34">
        <f t="shared" si="4"/>
        <v>2</v>
      </c>
      <c r="O42" s="34">
        <f t="shared" si="5"/>
        <v>169</v>
      </c>
      <c r="P42" s="34">
        <f t="shared" si="6"/>
        <v>3394</v>
      </c>
      <c r="Q42" s="34">
        <f t="shared" si="7"/>
        <v>321</v>
      </c>
      <c r="R42" s="26"/>
      <c r="S42" s="26"/>
    </row>
    <row r="43" spans="1:19" s="3" customFormat="1" ht="15.95" customHeight="1" x14ac:dyDescent="0.2">
      <c r="A43" s="6">
        <v>37</v>
      </c>
      <c r="B43" s="10" t="s">
        <v>30</v>
      </c>
      <c r="C43" s="34">
        <v>7</v>
      </c>
      <c r="D43" s="34">
        <v>4</v>
      </c>
      <c r="E43" s="55">
        <v>107</v>
      </c>
      <c r="F43" s="34">
        <v>2402</v>
      </c>
      <c r="G43" s="46">
        <v>170</v>
      </c>
      <c r="H43" s="35">
        <v>1</v>
      </c>
      <c r="I43" s="34"/>
      <c r="J43" s="34">
        <v>4</v>
      </c>
      <c r="K43" s="34">
        <v>66</v>
      </c>
      <c r="L43" s="46">
        <v>7</v>
      </c>
      <c r="M43" s="34">
        <f t="shared" si="3"/>
        <v>8</v>
      </c>
      <c r="N43" s="34">
        <f t="shared" si="4"/>
        <v>4</v>
      </c>
      <c r="O43" s="34">
        <f t="shared" si="5"/>
        <v>111</v>
      </c>
      <c r="P43" s="34">
        <f t="shared" si="6"/>
        <v>2468</v>
      </c>
      <c r="Q43" s="34">
        <f t="shared" si="7"/>
        <v>177</v>
      </c>
      <c r="R43" s="26"/>
      <c r="S43" s="26"/>
    </row>
    <row r="44" spans="1:19" s="3" customFormat="1" ht="15.95" customHeight="1" x14ac:dyDescent="0.2">
      <c r="A44" s="6">
        <v>38</v>
      </c>
      <c r="B44" s="10" t="s">
        <v>31</v>
      </c>
      <c r="C44" s="34">
        <v>11</v>
      </c>
      <c r="D44" s="34">
        <v>2</v>
      </c>
      <c r="E44" s="55">
        <v>141</v>
      </c>
      <c r="F44" s="34">
        <v>3092</v>
      </c>
      <c r="G44" s="46">
        <v>258</v>
      </c>
      <c r="H44" s="34">
        <v>0</v>
      </c>
      <c r="I44" s="34"/>
      <c r="J44" s="34">
        <v>0</v>
      </c>
      <c r="K44" s="34">
        <v>0</v>
      </c>
      <c r="L44" s="34"/>
      <c r="M44" s="34">
        <f t="shared" si="3"/>
        <v>11</v>
      </c>
      <c r="N44" s="34">
        <f t="shared" si="4"/>
        <v>2</v>
      </c>
      <c r="O44" s="34">
        <f t="shared" si="5"/>
        <v>141</v>
      </c>
      <c r="P44" s="34">
        <f t="shared" si="6"/>
        <v>3092</v>
      </c>
      <c r="Q44" s="34">
        <f t="shared" si="7"/>
        <v>258</v>
      </c>
      <c r="R44" s="26"/>
      <c r="S44" s="26"/>
    </row>
    <row r="45" spans="1:19" s="3" customFormat="1" ht="15.95" customHeight="1" x14ac:dyDescent="0.2">
      <c r="A45" s="6">
        <v>39</v>
      </c>
      <c r="B45" s="10" t="s">
        <v>32</v>
      </c>
      <c r="C45" s="34">
        <v>12</v>
      </c>
      <c r="D45" s="34">
        <v>1</v>
      </c>
      <c r="E45" s="55">
        <v>145</v>
      </c>
      <c r="F45" s="34">
        <v>3065</v>
      </c>
      <c r="G45" s="46">
        <v>303</v>
      </c>
      <c r="H45" s="35">
        <v>1</v>
      </c>
      <c r="I45" s="34"/>
      <c r="J45" s="34">
        <v>6</v>
      </c>
      <c r="K45" s="34">
        <v>90</v>
      </c>
      <c r="L45" s="46">
        <v>8</v>
      </c>
      <c r="M45" s="34">
        <f t="shared" si="3"/>
        <v>13</v>
      </c>
      <c r="N45" s="34">
        <f t="shared" si="4"/>
        <v>1</v>
      </c>
      <c r="O45" s="34">
        <f t="shared" si="5"/>
        <v>151</v>
      </c>
      <c r="P45" s="34">
        <f t="shared" si="6"/>
        <v>3155</v>
      </c>
      <c r="Q45" s="34">
        <f t="shared" si="7"/>
        <v>311</v>
      </c>
      <c r="R45" s="26"/>
      <c r="S45" s="26"/>
    </row>
    <row r="46" spans="1:19" s="3" customFormat="1" ht="15.95" customHeight="1" x14ac:dyDescent="0.2">
      <c r="A46" s="6">
        <v>40</v>
      </c>
      <c r="B46" s="10" t="s">
        <v>33</v>
      </c>
      <c r="C46" s="34">
        <v>7</v>
      </c>
      <c r="D46" s="34">
        <v>1</v>
      </c>
      <c r="E46" s="55">
        <v>65</v>
      </c>
      <c r="F46" s="34">
        <v>1357</v>
      </c>
      <c r="G46" s="46">
        <v>125</v>
      </c>
      <c r="H46" s="35">
        <v>1</v>
      </c>
      <c r="I46" s="34"/>
      <c r="J46" s="34">
        <v>4</v>
      </c>
      <c r="K46" s="34">
        <v>44</v>
      </c>
      <c r="L46" s="46">
        <v>7</v>
      </c>
      <c r="M46" s="34">
        <f t="shared" si="3"/>
        <v>8</v>
      </c>
      <c r="N46" s="34">
        <f t="shared" si="4"/>
        <v>1</v>
      </c>
      <c r="O46" s="34">
        <f t="shared" si="5"/>
        <v>69</v>
      </c>
      <c r="P46" s="34">
        <f t="shared" si="6"/>
        <v>1401</v>
      </c>
      <c r="Q46" s="34">
        <f t="shared" si="7"/>
        <v>132</v>
      </c>
      <c r="R46" s="26"/>
      <c r="S46" s="26"/>
    </row>
    <row r="47" spans="1:19" s="3" customFormat="1" ht="15.95" customHeight="1" x14ac:dyDescent="0.2">
      <c r="A47" s="6">
        <v>41</v>
      </c>
      <c r="B47" s="10" t="s">
        <v>34</v>
      </c>
      <c r="C47" s="34">
        <v>12</v>
      </c>
      <c r="D47" s="34">
        <v>1</v>
      </c>
      <c r="E47" s="55">
        <v>99</v>
      </c>
      <c r="F47" s="34">
        <v>2105</v>
      </c>
      <c r="G47" s="46">
        <v>187</v>
      </c>
      <c r="H47" s="35">
        <v>1</v>
      </c>
      <c r="I47" s="34"/>
      <c r="J47" s="34">
        <v>5</v>
      </c>
      <c r="K47" s="34">
        <v>65</v>
      </c>
      <c r="L47" s="46">
        <v>7</v>
      </c>
      <c r="M47" s="44">
        <f t="shared" si="3"/>
        <v>13</v>
      </c>
      <c r="N47" s="44">
        <f t="shared" si="4"/>
        <v>1</v>
      </c>
      <c r="O47" s="34">
        <f t="shared" si="5"/>
        <v>104</v>
      </c>
      <c r="P47" s="44">
        <f t="shared" si="6"/>
        <v>2170</v>
      </c>
      <c r="Q47" s="44">
        <f t="shared" si="7"/>
        <v>194</v>
      </c>
      <c r="R47" s="26"/>
      <c r="S47" s="26"/>
    </row>
    <row r="48" spans="1:19" s="3" customFormat="1" ht="15.95" customHeight="1" x14ac:dyDescent="0.2">
      <c r="A48" s="6">
        <v>42</v>
      </c>
      <c r="B48" s="10" t="s">
        <v>35</v>
      </c>
      <c r="C48" s="34">
        <v>6</v>
      </c>
      <c r="D48" s="34">
        <v>4</v>
      </c>
      <c r="E48" s="55">
        <v>89</v>
      </c>
      <c r="F48" s="34">
        <v>2067</v>
      </c>
      <c r="G48" s="46">
        <v>133</v>
      </c>
      <c r="H48" s="34">
        <v>0</v>
      </c>
      <c r="I48" s="34"/>
      <c r="J48" s="34">
        <v>0</v>
      </c>
      <c r="K48" s="34">
        <v>0</v>
      </c>
      <c r="L48" s="34"/>
      <c r="M48" s="34">
        <f t="shared" si="3"/>
        <v>6</v>
      </c>
      <c r="N48" s="34">
        <f t="shared" si="4"/>
        <v>4</v>
      </c>
      <c r="O48" s="34">
        <f t="shared" si="5"/>
        <v>89</v>
      </c>
      <c r="P48" s="34">
        <f t="shared" si="6"/>
        <v>2067</v>
      </c>
      <c r="Q48" s="34">
        <f t="shared" si="7"/>
        <v>133</v>
      </c>
      <c r="R48" s="26"/>
      <c r="S48" s="26"/>
    </row>
    <row r="49" spans="1:19" s="3" customFormat="1" ht="15.95" customHeight="1" x14ac:dyDescent="0.2">
      <c r="A49" s="6">
        <v>43</v>
      </c>
      <c r="B49" s="10" t="s">
        <v>36</v>
      </c>
      <c r="C49" s="34">
        <v>5</v>
      </c>
      <c r="D49" s="34">
        <v>2</v>
      </c>
      <c r="E49" s="55">
        <v>39</v>
      </c>
      <c r="F49" s="34">
        <v>688</v>
      </c>
      <c r="G49" s="46">
        <v>77</v>
      </c>
      <c r="H49" s="34">
        <v>0</v>
      </c>
      <c r="I49" s="34"/>
      <c r="J49" s="34">
        <v>0</v>
      </c>
      <c r="K49" s="34">
        <v>0</v>
      </c>
      <c r="L49" s="34"/>
      <c r="M49" s="34">
        <f t="shared" si="3"/>
        <v>5</v>
      </c>
      <c r="N49" s="34">
        <f t="shared" si="4"/>
        <v>2</v>
      </c>
      <c r="O49" s="34">
        <f t="shared" si="5"/>
        <v>39</v>
      </c>
      <c r="P49" s="34">
        <f t="shared" si="6"/>
        <v>688</v>
      </c>
      <c r="Q49" s="34">
        <f t="shared" si="7"/>
        <v>77</v>
      </c>
      <c r="R49" s="26"/>
      <c r="S49" s="26"/>
    </row>
    <row r="50" spans="1:19" s="3" customFormat="1" ht="15.95" customHeight="1" x14ac:dyDescent="0.2">
      <c r="A50" s="6">
        <v>44</v>
      </c>
      <c r="B50" s="10" t="s">
        <v>37</v>
      </c>
      <c r="C50" s="34">
        <v>18</v>
      </c>
      <c r="D50" s="34">
        <v>1</v>
      </c>
      <c r="E50" s="55">
        <v>151</v>
      </c>
      <c r="F50" s="34">
        <v>3097</v>
      </c>
      <c r="G50" s="46">
        <v>294</v>
      </c>
      <c r="H50" s="34">
        <v>0</v>
      </c>
      <c r="I50" s="34">
        <v>1</v>
      </c>
      <c r="J50" s="34">
        <v>6</v>
      </c>
      <c r="K50" s="34">
        <v>64</v>
      </c>
      <c r="L50" s="34"/>
      <c r="M50" s="34">
        <f t="shared" si="3"/>
        <v>18</v>
      </c>
      <c r="N50" s="34">
        <f t="shared" si="4"/>
        <v>2</v>
      </c>
      <c r="O50" s="34">
        <f t="shared" si="5"/>
        <v>157</v>
      </c>
      <c r="P50" s="34">
        <f t="shared" si="6"/>
        <v>3161</v>
      </c>
      <c r="Q50" s="34">
        <f t="shared" si="7"/>
        <v>294</v>
      </c>
      <c r="R50" s="26"/>
      <c r="S50" s="26"/>
    </row>
    <row r="51" spans="1:19" s="3" customFormat="1" ht="15.95" customHeight="1" x14ac:dyDescent="0.2">
      <c r="A51" s="6">
        <v>45</v>
      </c>
      <c r="B51" s="10" t="s">
        <v>38</v>
      </c>
      <c r="C51" s="34">
        <v>13</v>
      </c>
      <c r="D51" s="34">
        <v>1</v>
      </c>
      <c r="E51" s="55">
        <v>126</v>
      </c>
      <c r="F51" s="34">
        <v>2618</v>
      </c>
      <c r="G51" s="46">
        <v>278</v>
      </c>
      <c r="H51" s="34">
        <v>0</v>
      </c>
      <c r="I51" s="34">
        <v>1</v>
      </c>
      <c r="J51" s="34">
        <v>4</v>
      </c>
      <c r="K51" s="34">
        <v>67</v>
      </c>
      <c r="L51" s="34"/>
      <c r="M51" s="34">
        <f t="shared" si="3"/>
        <v>13</v>
      </c>
      <c r="N51" s="34">
        <f t="shared" si="4"/>
        <v>2</v>
      </c>
      <c r="O51" s="34">
        <f t="shared" si="5"/>
        <v>130</v>
      </c>
      <c r="P51" s="34">
        <f t="shared" si="6"/>
        <v>2685</v>
      </c>
      <c r="Q51" s="34">
        <f t="shared" si="7"/>
        <v>278</v>
      </c>
      <c r="R51" s="26"/>
      <c r="S51" s="26"/>
    </row>
    <row r="52" spans="1:19" s="3" customFormat="1" ht="15.95" customHeight="1" x14ac:dyDescent="0.2">
      <c r="A52" s="6">
        <v>46</v>
      </c>
      <c r="B52" s="10" t="s">
        <v>39</v>
      </c>
      <c r="C52" s="34">
        <v>21</v>
      </c>
      <c r="D52" s="34">
        <v>4</v>
      </c>
      <c r="E52" s="55">
        <v>161</v>
      </c>
      <c r="F52" s="34">
        <v>3365</v>
      </c>
      <c r="G52" s="46">
        <v>305</v>
      </c>
      <c r="H52" s="35">
        <v>1</v>
      </c>
      <c r="I52" s="34"/>
      <c r="J52" s="34">
        <v>6</v>
      </c>
      <c r="K52" s="34">
        <v>106</v>
      </c>
      <c r="L52" s="46">
        <v>10</v>
      </c>
      <c r="M52" s="34">
        <f t="shared" si="3"/>
        <v>22</v>
      </c>
      <c r="N52" s="34">
        <f t="shared" si="4"/>
        <v>4</v>
      </c>
      <c r="O52" s="34">
        <f t="shared" si="5"/>
        <v>167</v>
      </c>
      <c r="P52" s="34">
        <f t="shared" si="6"/>
        <v>3471</v>
      </c>
      <c r="Q52" s="34">
        <f t="shared" si="7"/>
        <v>315</v>
      </c>
      <c r="R52" s="26"/>
      <c r="S52" s="26"/>
    </row>
    <row r="53" spans="1:19" s="3" customFormat="1" ht="15.95" customHeight="1" x14ac:dyDescent="0.2">
      <c r="A53" s="6">
        <v>47</v>
      </c>
      <c r="B53" s="10" t="s">
        <v>40</v>
      </c>
      <c r="C53" s="34">
        <v>5</v>
      </c>
      <c r="D53" s="34">
        <v>3</v>
      </c>
      <c r="E53" s="55">
        <v>58</v>
      </c>
      <c r="F53" s="36">
        <v>1172</v>
      </c>
      <c r="G53" s="46">
        <v>99</v>
      </c>
      <c r="H53" s="34">
        <v>0</v>
      </c>
      <c r="I53" s="34">
        <v>1</v>
      </c>
      <c r="J53" s="34">
        <v>4</v>
      </c>
      <c r="K53" s="34">
        <v>40</v>
      </c>
      <c r="L53" s="34"/>
      <c r="M53" s="34">
        <f t="shared" si="3"/>
        <v>5</v>
      </c>
      <c r="N53" s="34">
        <f t="shared" si="4"/>
        <v>4</v>
      </c>
      <c r="O53" s="34">
        <f t="shared" si="5"/>
        <v>62</v>
      </c>
      <c r="P53" s="34">
        <f t="shared" si="6"/>
        <v>1212</v>
      </c>
      <c r="Q53" s="34">
        <f t="shared" si="7"/>
        <v>99</v>
      </c>
      <c r="R53" s="26"/>
      <c r="S53" s="26"/>
    </row>
    <row r="54" spans="1:19" s="3" customFormat="1" ht="15.95" customHeight="1" x14ac:dyDescent="0.2">
      <c r="A54" s="6">
        <v>48</v>
      </c>
      <c r="B54" s="10" t="s">
        <v>41</v>
      </c>
      <c r="C54" s="34">
        <v>6</v>
      </c>
      <c r="D54" s="34">
        <v>3</v>
      </c>
      <c r="E54" s="55">
        <v>39</v>
      </c>
      <c r="F54" s="34">
        <v>690</v>
      </c>
      <c r="G54" s="46">
        <v>60</v>
      </c>
      <c r="H54" s="34">
        <v>0</v>
      </c>
      <c r="I54" s="34">
        <v>1</v>
      </c>
      <c r="J54" s="34">
        <v>4</v>
      </c>
      <c r="K54" s="34">
        <v>33</v>
      </c>
      <c r="L54" s="34"/>
      <c r="M54" s="34">
        <f t="shared" si="3"/>
        <v>6</v>
      </c>
      <c r="N54" s="34">
        <f t="shared" si="4"/>
        <v>4</v>
      </c>
      <c r="O54" s="34">
        <f t="shared" si="5"/>
        <v>43</v>
      </c>
      <c r="P54" s="34">
        <f t="shared" si="6"/>
        <v>723</v>
      </c>
      <c r="Q54" s="34">
        <f t="shared" si="7"/>
        <v>60</v>
      </c>
      <c r="R54" s="26"/>
      <c r="S54" s="26"/>
    </row>
    <row r="55" spans="1:19" s="3" customFormat="1" ht="15.95" customHeight="1" x14ac:dyDescent="0.2">
      <c r="A55" s="6">
        <v>49</v>
      </c>
      <c r="B55" s="10" t="s">
        <v>42</v>
      </c>
      <c r="C55" s="34">
        <v>10</v>
      </c>
      <c r="D55" s="34">
        <v>6</v>
      </c>
      <c r="E55" s="55">
        <v>109</v>
      </c>
      <c r="F55" s="34">
        <v>2304</v>
      </c>
      <c r="G55" s="46">
        <v>173</v>
      </c>
      <c r="H55" s="35">
        <v>1</v>
      </c>
      <c r="I55" s="34"/>
      <c r="J55" s="34">
        <v>4</v>
      </c>
      <c r="K55" s="34">
        <v>55</v>
      </c>
      <c r="L55" s="46">
        <v>7</v>
      </c>
      <c r="M55" s="44">
        <f t="shared" si="3"/>
        <v>11</v>
      </c>
      <c r="N55" s="44">
        <f t="shared" si="4"/>
        <v>6</v>
      </c>
      <c r="O55" s="34">
        <f t="shared" si="5"/>
        <v>113</v>
      </c>
      <c r="P55" s="44">
        <f t="shared" si="6"/>
        <v>2359</v>
      </c>
      <c r="Q55" s="44">
        <f t="shared" si="7"/>
        <v>180</v>
      </c>
      <c r="R55" s="26"/>
      <c r="S55" s="26"/>
    </row>
    <row r="56" spans="1:19" s="3" customFormat="1" ht="15.95" customHeight="1" x14ac:dyDescent="0.2">
      <c r="A56" s="6">
        <v>50</v>
      </c>
      <c r="B56" s="10" t="s">
        <v>43</v>
      </c>
      <c r="C56" s="34">
        <v>15</v>
      </c>
      <c r="D56" s="34">
        <v>2</v>
      </c>
      <c r="E56" s="55">
        <v>175</v>
      </c>
      <c r="F56" s="34">
        <v>3835</v>
      </c>
      <c r="G56" s="46">
        <v>329</v>
      </c>
      <c r="H56" s="49">
        <v>1</v>
      </c>
      <c r="I56" s="34"/>
      <c r="J56" s="36">
        <v>4</v>
      </c>
      <c r="K56" s="34">
        <v>47</v>
      </c>
      <c r="L56" s="46">
        <v>8</v>
      </c>
      <c r="M56" s="34">
        <f t="shared" si="3"/>
        <v>16</v>
      </c>
      <c r="N56" s="34">
        <f t="shared" si="4"/>
        <v>2</v>
      </c>
      <c r="O56" s="34">
        <f t="shared" si="5"/>
        <v>179</v>
      </c>
      <c r="P56" s="34">
        <f t="shared" si="6"/>
        <v>3882</v>
      </c>
      <c r="Q56" s="34">
        <f t="shared" si="7"/>
        <v>337</v>
      </c>
      <c r="R56" s="26"/>
      <c r="S56" s="26"/>
    </row>
    <row r="57" spans="1:19" s="3" customFormat="1" ht="15.95" customHeight="1" thickBot="1" x14ac:dyDescent="0.25">
      <c r="A57" s="6">
        <v>51</v>
      </c>
      <c r="B57" s="15" t="s">
        <v>44</v>
      </c>
      <c r="C57" s="37">
        <v>7</v>
      </c>
      <c r="D57" s="37">
        <v>4</v>
      </c>
      <c r="E57" s="56">
        <v>61</v>
      </c>
      <c r="F57" s="37">
        <v>973</v>
      </c>
      <c r="G57" s="47">
        <v>119</v>
      </c>
      <c r="H57" s="37">
        <v>0</v>
      </c>
      <c r="I57" s="37">
        <v>1</v>
      </c>
      <c r="J57" s="37">
        <v>4</v>
      </c>
      <c r="K57" s="37">
        <v>22</v>
      </c>
      <c r="L57" s="37"/>
      <c r="M57" s="34">
        <f t="shared" si="3"/>
        <v>7</v>
      </c>
      <c r="N57" s="34">
        <f t="shared" si="4"/>
        <v>5</v>
      </c>
      <c r="O57" s="37">
        <f t="shared" si="5"/>
        <v>65</v>
      </c>
      <c r="P57" s="34">
        <f t="shared" si="6"/>
        <v>995</v>
      </c>
      <c r="Q57" s="34">
        <f t="shared" si="7"/>
        <v>119</v>
      </c>
      <c r="R57" s="26"/>
      <c r="S57" s="26"/>
    </row>
    <row r="58" spans="1:19" ht="15.95" customHeight="1" thickBot="1" x14ac:dyDescent="0.25">
      <c r="A58" s="4"/>
      <c r="B58" s="8"/>
      <c r="C58" s="38"/>
      <c r="D58" s="38"/>
      <c r="E58" s="25"/>
      <c r="F58" s="38"/>
      <c r="G58" s="38"/>
      <c r="H58" s="38"/>
      <c r="I58" s="38"/>
      <c r="J58" s="38"/>
      <c r="K58" s="38"/>
      <c r="L58" s="38"/>
      <c r="M58" s="34"/>
      <c r="N58" s="34"/>
      <c r="O58" s="38"/>
      <c r="P58" s="34"/>
      <c r="Q58" s="34"/>
      <c r="R58" s="26"/>
      <c r="S58" s="26"/>
    </row>
    <row r="59" spans="1:19" ht="15.95" customHeight="1" thickBot="1" x14ac:dyDescent="0.25">
      <c r="A59" s="2"/>
      <c r="B59" s="9" t="s">
        <v>45</v>
      </c>
      <c r="C59" s="39">
        <f>SUM(C7:C57)</f>
        <v>713</v>
      </c>
      <c r="D59" s="39">
        <f>SUM(D7:D57)</f>
        <v>171</v>
      </c>
      <c r="E59" s="39">
        <f>SUM(E7:E57)</f>
        <v>7185</v>
      </c>
      <c r="F59" s="39">
        <v>148957</v>
      </c>
      <c r="G59" s="50">
        <f t="shared" ref="G59:Q59" si="8">SUM(G7:G57)</f>
        <v>13271</v>
      </c>
      <c r="H59" s="50">
        <f t="shared" si="8"/>
        <v>33</v>
      </c>
      <c r="I59" s="50">
        <f t="shared" si="8"/>
        <v>22</v>
      </c>
      <c r="J59" s="50">
        <f t="shared" si="8"/>
        <v>259</v>
      </c>
      <c r="K59" s="39">
        <v>3615</v>
      </c>
      <c r="L59" s="50">
        <f t="shared" si="8"/>
        <v>269</v>
      </c>
      <c r="M59" s="34">
        <f t="shared" si="3"/>
        <v>746</v>
      </c>
      <c r="N59" s="34">
        <f>SUM(N7:N58)</f>
        <v>193</v>
      </c>
      <c r="O59" s="39">
        <f t="shared" si="8"/>
        <v>7444</v>
      </c>
      <c r="P59" s="34">
        <f t="shared" si="8"/>
        <v>152572</v>
      </c>
      <c r="Q59" s="34">
        <f t="shared" si="8"/>
        <v>13540</v>
      </c>
      <c r="R59" s="26"/>
      <c r="S59" s="26"/>
    </row>
    <row r="60" spans="1:19" ht="15.95" customHeight="1" thickBot="1" x14ac:dyDescent="0.25">
      <c r="A60" s="2"/>
      <c r="B60" s="8"/>
      <c r="C60" s="40"/>
      <c r="D60" s="40"/>
      <c r="E60" s="26"/>
      <c r="F60" s="40"/>
      <c r="G60" s="40"/>
      <c r="H60" s="40"/>
      <c r="I60" s="40"/>
      <c r="J60" s="40"/>
      <c r="K60" s="40"/>
      <c r="L60" s="40"/>
      <c r="M60" s="34"/>
      <c r="N60" s="34"/>
      <c r="O60" s="40"/>
      <c r="P60" s="34"/>
      <c r="Q60" s="34"/>
      <c r="R60" s="26"/>
      <c r="S60" s="26"/>
    </row>
    <row r="61" spans="1:19" ht="15.95" customHeight="1" x14ac:dyDescent="0.2">
      <c r="A61" s="22">
        <v>52</v>
      </c>
      <c r="B61" s="20" t="s">
        <v>65</v>
      </c>
      <c r="C61" s="34">
        <v>66</v>
      </c>
      <c r="D61" s="36">
        <v>3</v>
      </c>
      <c r="E61" s="34">
        <v>748</v>
      </c>
      <c r="F61" s="41">
        <v>16386</v>
      </c>
      <c r="G61" s="34">
        <v>1490</v>
      </c>
      <c r="H61" s="34">
        <v>4</v>
      </c>
      <c r="I61" s="34">
        <v>0</v>
      </c>
      <c r="J61" s="34">
        <v>23</v>
      </c>
      <c r="K61" s="34">
        <v>488</v>
      </c>
      <c r="L61" s="34">
        <v>33</v>
      </c>
      <c r="M61" s="34">
        <f t="shared" si="3"/>
        <v>70</v>
      </c>
      <c r="N61" s="34">
        <f t="shared" si="3"/>
        <v>3</v>
      </c>
      <c r="O61" s="34">
        <f t="shared" ref="O61" si="9">E61+J61</f>
        <v>771</v>
      </c>
      <c r="P61" s="34">
        <f t="shared" ref="P61" si="10">F61+K61</f>
        <v>16874</v>
      </c>
      <c r="Q61" s="34">
        <f t="shared" ref="Q61" si="11">G61+L61</f>
        <v>1523</v>
      </c>
      <c r="R61" s="26"/>
      <c r="S61" s="26"/>
    </row>
    <row r="62" spans="1:19" ht="15.95" customHeight="1" x14ac:dyDescent="0.2">
      <c r="A62" s="22">
        <v>53</v>
      </c>
      <c r="B62" s="21" t="s">
        <v>68</v>
      </c>
      <c r="C62" s="34">
        <v>50</v>
      </c>
      <c r="D62" s="36">
        <v>1</v>
      </c>
      <c r="E62" s="34">
        <v>547</v>
      </c>
      <c r="F62" s="41">
        <v>12277</v>
      </c>
      <c r="G62" s="34">
        <v>1062</v>
      </c>
      <c r="H62" s="34">
        <v>1</v>
      </c>
      <c r="I62" s="34">
        <v>0</v>
      </c>
      <c r="J62" s="34">
        <v>9</v>
      </c>
      <c r="K62" s="34">
        <v>161</v>
      </c>
      <c r="L62" s="34">
        <v>11</v>
      </c>
      <c r="M62" s="34">
        <f t="shared" ref="M62:M64" si="12">C62+H62</f>
        <v>51</v>
      </c>
      <c r="N62" s="34">
        <f t="shared" si="3"/>
        <v>1</v>
      </c>
      <c r="O62" s="34">
        <f t="shared" ref="O62:O64" si="13">E62+J62</f>
        <v>556</v>
      </c>
      <c r="P62" s="34">
        <f t="shared" ref="P62:P64" si="14">F62+K62</f>
        <v>12438</v>
      </c>
      <c r="Q62" s="34">
        <f t="shared" ref="Q62:Q64" si="15">G62+L62</f>
        <v>1073</v>
      </c>
      <c r="R62" s="26"/>
      <c r="S62" s="26"/>
    </row>
    <row r="63" spans="1:19" ht="15.95" customHeight="1" x14ac:dyDescent="0.2">
      <c r="A63" s="22">
        <v>54</v>
      </c>
      <c r="B63" s="21" t="s">
        <v>66</v>
      </c>
      <c r="C63" s="34">
        <v>41</v>
      </c>
      <c r="D63" s="36">
        <v>1</v>
      </c>
      <c r="E63" s="34">
        <v>477</v>
      </c>
      <c r="F63" s="41">
        <v>10839</v>
      </c>
      <c r="G63" s="34">
        <v>946</v>
      </c>
      <c r="H63" s="34">
        <v>2</v>
      </c>
      <c r="I63" s="34">
        <v>0</v>
      </c>
      <c r="J63" s="34">
        <v>17</v>
      </c>
      <c r="K63" s="34">
        <v>364</v>
      </c>
      <c r="L63" s="34">
        <v>26</v>
      </c>
      <c r="M63" s="44">
        <f t="shared" si="12"/>
        <v>43</v>
      </c>
      <c r="N63" s="44">
        <f t="shared" si="3"/>
        <v>1</v>
      </c>
      <c r="O63" s="34">
        <f t="shared" si="13"/>
        <v>494</v>
      </c>
      <c r="P63" s="44">
        <f t="shared" si="14"/>
        <v>11203</v>
      </c>
      <c r="Q63" s="44">
        <f t="shared" si="15"/>
        <v>972</v>
      </c>
      <c r="R63" s="26"/>
      <c r="S63" s="26"/>
    </row>
    <row r="64" spans="1:19" ht="15.95" customHeight="1" x14ac:dyDescent="0.2">
      <c r="A64" s="22">
        <v>55</v>
      </c>
      <c r="B64" s="21" t="s">
        <v>67</v>
      </c>
      <c r="C64" s="34">
        <v>41</v>
      </c>
      <c r="D64" s="36">
        <v>1</v>
      </c>
      <c r="E64" s="34">
        <v>481</v>
      </c>
      <c r="F64" s="41">
        <v>11090</v>
      </c>
      <c r="G64" s="34">
        <v>954</v>
      </c>
      <c r="H64" s="34">
        <v>2</v>
      </c>
      <c r="I64" s="34">
        <v>0</v>
      </c>
      <c r="J64" s="34">
        <v>12</v>
      </c>
      <c r="K64" s="34">
        <v>230</v>
      </c>
      <c r="L64" s="34">
        <v>18</v>
      </c>
      <c r="M64" s="34">
        <f t="shared" si="12"/>
        <v>43</v>
      </c>
      <c r="N64" s="34">
        <f t="shared" si="3"/>
        <v>1</v>
      </c>
      <c r="O64" s="34">
        <f t="shared" si="13"/>
        <v>493</v>
      </c>
      <c r="P64" s="34">
        <f t="shared" si="14"/>
        <v>11320</v>
      </c>
      <c r="Q64" s="34">
        <f t="shared" si="15"/>
        <v>972</v>
      </c>
      <c r="R64" s="26"/>
      <c r="S64" s="26"/>
    </row>
    <row r="65" spans="1:19" ht="15.95" customHeight="1" x14ac:dyDescent="0.2">
      <c r="A65" s="22">
        <v>56</v>
      </c>
      <c r="B65" s="17" t="s">
        <v>54</v>
      </c>
      <c r="C65" s="45">
        <v>46</v>
      </c>
      <c r="D65" s="46">
        <v>2</v>
      </c>
      <c r="E65" s="45">
        <v>506</v>
      </c>
      <c r="F65" s="41">
        <v>11386</v>
      </c>
      <c r="G65" s="45">
        <v>943</v>
      </c>
      <c r="H65" s="51">
        <v>2</v>
      </c>
      <c r="I65" s="53">
        <v>0</v>
      </c>
      <c r="J65" s="44">
        <v>10</v>
      </c>
      <c r="K65" s="44">
        <v>170</v>
      </c>
      <c r="L65" s="45">
        <v>12</v>
      </c>
      <c r="M65" s="34">
        <f t="shared" si="3"/>
        <v>48</v>
      </c>
      <c r="N65" s="34">
        <f t="shared" si="3"/>
        <v>2</v>
      </c>
      <c r="O65" s="44">
        <f t="shared" ref="O65:Q67" si="16">SUM(E65,J65)</f>
        <v>516</v>
      </c>
      <c r="P65" s="34">
        <f t="shared" si="16"/>
        <v>11556</v>
      </c>
      <c r="Q65" s="34">
        <f t="shared" si="16"/>
        <v>955</v>
      </c>
      <c r="R65" s="26"/>
      <c r="S65" s="26"/>
    </row>
    <row r="66" spans="1:19" ht="15.95" customHeight="1" x14ac:dyDescent="0.2">
      <c r="A66" s="22">
        <v>57</v>
      </c>
      <c r="B66" s="17" t="s">
        <v>55</v>
      </c>
      <c r="C66" s="46">
        <v>14</v>
      </c>
      <c r="D66" s="46">
        <v>1</v>
      </c>
      <c r="E66" s="46">
        <v>156</v>
      </c>
      <c r="F66" s="41">
        <v>3375</v>
      </c>
      <c r="G66" s="46">
        <v>286</v>
      </c>
      <c r="H66" s="34">
        <v>0</v>
      </c>
      <c r="I66" s="53">
        <v>1</v>
      </c>
      <c r="J66" s="34">
        <v>5</v>
      </c>
      <c r="K66" s="34">
        <v>86</v>
      </c>
      <c r="L66" s="34"/>
      <c r="M66" s="34">
        <f t="shared" si="3"/>
        <v>14</v>
      </c>
      <c r="N66" s="34">
        <f t="shared" si="3"/>
        <v>2</v>
      </c>
      <c r="O66" s="34">
        <f t="shared" si="16"/>
        <v>161</v>
      </c>
      <c r="P66" s="34">
        <f t="shared" si="16"/>
        <v>3461</v>
      </c>
      <c r="Q66" s="34">
        <f t="shared" si="16"/>
        <v>286</v>
      </c>
      <c r="R66" s="26"/>
      <c r="S66" s="26"/>
    </row>
    <row r="67" spans="1:19" ht="15.95" customHeight="1" thickBot="1" x14ac:dyDescent="0.25">
      <c r="A67" s="22">
        <v>58</v>
      </c>
      <c r="B67" s="15" t="s">
        <v>56</v>
      </c>
      <c r="C67" s="47">
        <v>42</v>
      </c>
      <c r="D67" s="47">
        <v>3</v>
      </c>
      <c r="E67" s="47">
        <v>467</v>
      </c>
      <c r="F67" s="42">
        <v>10347</v>
      </c>
      <c r="G67" s="47">
        <v>908</v>
      </c>
      <c r="H67" s="52">
        <v>4</v>
      </c>
      <c r="I67" s="37">
        <v>1</v>
      </c>
      <c r="J67" s="37">
        <v>26</v>
      </c>
      <c r="K67" s="37">
        <v>468</v>
      </c>
      <c r="L67" s="47">
        <v>37</v>
      </c>
      <c r="M67" s="34">
        <f t="shared" si="3"/>
        <v>46</v>
      </c>
      <c r="N67" s="34">
        <f t="shared" si="3"/>
        <v>4</v>
      </c>
      <c r="O67" s="37">
        <f t="shared" si="16"/>
        <v>493</v>
      </c>
      <c r="P67" s="34">
        <f t="shared" si="16"/>
        <v>10815</v>
      </c>
      <c r="Q67" s="34">
        <f t="shared" si="16"/>
        <v>945</v>
      </c>
      <c r="R67" s="26"/>
      <c r="S67" s="26"/>
    </row>
    <row r="68" spans="1:19" ht="15.95" customHeight="1" thickBot="1" x14ac:dyDescent="0.25">
      <c r="A68" s="19"/>
      <c r="B68" s="18"/>
      <c r="C68" s="38"/>
      <c r="D68" s="38"/>
      <c r="E68" s="25"/>
      <c r="F68" s="38"/>
      <c r="G68" s="38"/>
      <c r="H68" s="38"/>
      <c r="I68" s="38"/>
      <c r="J68" s="38"/>
      <c r="K68" s="38"/>
      <c r="L68" s="38"/>
      <c r="M68" s="34"/>
      <c r="N68" s="34"/>
      <c r="O68" s="38"/>
      <c r="P68" s="34"/>
      <c r="Q68" s="34"/>
      <c r="R68" s="26"/>
      <c r="S68" s="26"/>
    </row>
    <row r="69" spans="1:19" ht="13.5" thickBot="1" x14ac:dyDescent="0.25">
      <c r="A69" s="1"/>
      <c r="B69" s="12" t="s">
        <v>57</v>
      </c>
      <c r="C69" s="39">
        <f>SUM(C61:C67)</f>
        <v>300</v>
      </c>
      <c r="D69" s="39">
        <f t="shared" ref="D69:Q69" si="17">SUM(D61:D67)</f>
        <v>12</v>
      </c>
      <c r="E69" s="39">
        <f t="shared" si="17"/>
        <v>3382</v>
      </c>
      <c r="F69" s="39">
        <v>75700</v>
      </c>
      <c r="G69" s="39">
        <f t="shared" si="17"/>
        <v>6589</v>
      </c>
      <c r="H69" s="39">
        <f t="shared" si="17"/>
        <v>15</v>
      </c>
      <c r="I69" s="39">
        <f t="shared" si="17"/>
        <v>2</v>
      </c>
      <c r="J69" s="39">
        <f t="shared" si="17"/>
        <v>102</v>
      </c>
      <c r="K69" s="39">
        <v>1967</v>
      </c>
      <c r="L69" s="39">
        <f t="shared" si="17"/>
        <v>137</v>
      </c>
      <c r="M69" s="34">
        <f t="shared" si="17"/>
        <v>315</v>
      </c>
      <c r="N69" s="34">
        <f t="shared" si="17"/>
        <v>14</v>
      </c>
      <c r="O69" s="39">
        <f t="shared" si="17"/>
        <v>3484</v>
      </c>
      <c r="P69" s="34">
        <f t="shared" si="17"/>
        <v>77667</v>
      </c>
      <c r="Q69" s="34">
        <f t="shared" si="17"/>
        <v>6726</v>
      </c>
      <c r="R69" s="26"/>
      <c r="S69" s="26"/>
    </row>
    <row r="70" spans="1:19" ht="13.5" thickBot="1" x14ac:dyDescent="0.25">
      <c r="B70" s="11"/>
      <c r="C70" s="38"/>
      <c r="D70" s="38"/>
      <c r="E70" s="25"/>
      <c r="F70" s="38"/>
      <c r="G70" s="38"/>
      <c r="H70" s="38"/>
      <c r="I70" s="38"/>
      <c r="J70" s="38"/>
      <c r="K70" s="38"/>
      <c r="L70" s="38"/>
      <c r="M70" s="34"/>
      <c r="N70" s="34"/>
      <c r="O70" s="38"/>
      <c r="P70" s="34"/>
      <c r="Q70" s="34"/>
      <c r="R70" s="26"/>
      <c r="S70" s="26"/>
    </row>
    <row r="71" spans="1:19" ht="13.5" thickBot="1" x14ac:dyDescent="0.25">
      <c r="B71" s="12" t="s">
        <v>46</v>
      </c>
      <c r="C71" s="43">
        <f t="shared" ref="C71:J71" si="18">C59+C69</f>
        <v>1013</v>
      </c>
      <c r="D71" s="43">
        <f t="shared" si="18"/>
        <v>183</v>
      </c>
      <c r="E71" s="43">
        <f t="shared" si="18"/>
        <v>10567</v>
      </c>
      <c r="F71" s="43">
        <v>224657</v>
      </c>
      <c r="G71" s="43">
        <f t="shared" si="18"/>
        <v>19860</v>
      </c>
      <c r="H71" s="43">
        <f t="shared" si="18"/>
        <v>48</v>
      </c>
      <c r="I71" s="43">
        <f t="shared" si="18"/>
        <v>24</v>
      </c>
      <c r="J71" s="43">
        <f t="shared" si="18"/>
        <v>361</v>
      </c>
      <c r="K71" s="43">
        <v>5582</v>
      </c>
      <c r="L71" s="43">
        <f t="shared" ref="L71:Q71" si="19">L59+L69</f>
        <v>406</v>
      </c>
      <c r="M71" s="44">
        <f t="shared" si="19"/>
        <v>1061</v>
      </c>
      <c r="N71" s="44">
        <f t="shared" si="19"/>
        <v>207</v>
      </c>
      <c r="O71" s="43">
        <f t="shared" si="19"/>
        <v>10928</v>
      </c>
      <c r="P71" s="44">
        <f t="shared" si="19"/>
        <v>230239</v>
      </c>
      <c r="Q71" s="44">
        <f t="shared" si="19"/>
        <v>20266</v>
      </c>
      <c r="R71" s="30"/>
      <c r="S71" s="30"/>
    </row>
  </sheetData>
  <mergeCells count="9">
    <mergeCell ref="A1:Q1"/>
    <mergeCell ref="A2:Q2"/>
    <mergeCell ref="A3:Q3"/>
    <mergeCell ref="A4:Q4"/>
    <mergeCell ref="C5:G5"/>
    <mergeCell ref="H5:L5"/>
    <mergeCell ref="M5:Q5"/>
    <mergeCell ref="A5:A6"/>
    <mergeCell ref="B5:B6"/>
  </mergeCells>
  <printOptions horizontalCentered="1" verticalCentered="1"/>
  <pageMargins left="0.23622047244094491" right="0" top="0" bottom="0" header="0" footer="0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ΛΥΚΕΙΑ</vt:lpstr>
      <vt:lpstr>ΛΥΚΕΙΑ!Print_Area</vt:lpstr>
    </vt:vector>
  </TitlesOfParts>
  <Company>PAIDEIAS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Επαμεινωνδας Στεργιοπουλος</cp:lastModifiedBy>
  <cp:lastPrinted>2017-10-31T09:32:26Z</cp:lastPrinted>
  <dcterms:created xsi:type="dcterms:W3CDTF">2003-11-27T10:36:30Z</dcterms:created>
  <dcterms:modified xsi:type="dcterms:W3CDTF">2018-05-10T11:36:07Z</dcterms:modified>
</cp:coreProperties>
</file>